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gc41\Desktop\R７県制度改正\"/>
    </mc:Choice>
  </mc:AlternateContent>
  <xr:revisionPtr revIDLastSave="0" documentId="8_{899109A6-F7F6-41DF-B799-FAC5B4749EAA}" xr6:coauthVersionLast="47" xr6:coauthVersionMax="47" xr10:uidLastSave="{00000000-0000-0000-0000-000000000000}"/>
  <bookViews>
    <workbookView xWindow="-120" yWindow="-120" windowWidth="29040" windowHeight="15720" activeTab="1" xr2:uid="{C606CD9E-5C84-45BE-89C9-34949D75FC0E}"/>
  </bookViews>
  <sheets>
    <sheet name="様式(ﾌﾟﾙﾀﾞｳﾝ無し) " sheetId="1" r:id="rId1"/>
    <sheet name="様式(ﾌﾟﾙﾀﾞｳﾝ有り) " sheetId="2" r:id="rId2"/>
    <sheet name="元金均等（据置１年）" sheetId="3" r:id="rId3"/>
    <sheet name="元金均等（据置なし） " sheetId="4" r:id="rId4"/>
  </sheets>
  <definedNames>
    <definedName name="_xlnm.Print_Area" localSheetId="0">'様式(ﾌﾟﾙﾀﾞｳﾝ無し) '!$A$1:$X$261</definedName>
    <definedName name="_xlnm.Print_Area" localSheetId="1">'様式(ﾌﾟﾙﾀﾞｳﾝ有り) '!$A$1:$X$261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4" l="1"/>
  <c r="H11" i="4"/>
  <c r="H12" i="4" s="1"/>
  <c r="H13"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 i="4"/>
  <c r="H10" i="4" s="1"/>
  <c r="L6" i="4"/>
  <c r="N5" i="4"/>
  <c r="N4" i="4"/>
  <c r="N6" i="4" s="1"/>
  <c r="E5" i="4" s="1"/>
  <c r="C9" i="4" s="1"/>
  <c r="I15" i="3"/>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D13" i="3"/>
  <c r="D12" i="3"/>
  <c r="I11" i="3"/>
  <c r="I12" i="3" s="1"/>
  <c r="I13" i="3" s="1"/>
  <c r="I14" i="3" s="1"/>
  <c r="F11" i="3"/>
  <c r="F12" i="3" s="1"/>
  <c r="M8" i="3"/>
  <c r="O7" i="3"/>
  <c r="O8" i="3" s="1"/>
  <c r="O6" i="3"/>
  <c r="O213" i="2"/>
  <c r="O208" i="2"/>
  <c r="P177" i="2"/>
  <c r="P175" i="2"/>
  <c r="P174" i="2"/>
  <c r="P172" i="2"/>
  <c r="G171" i="2"/>
  <c r="G173" i="2" s="1"/>
  <c r="G176" i="2" s="1"/>
  <c r="G178" i="2" s="1"/>
  <c r="V170" i="2"/>
  <c r="V171" i="2" s="1"/>
  <c r="V173" i="2" s="1"/>
  <c r="V176" i="2" s="1"/>
  <c r="V178" i="2" s="1"/>
  <c r="S170" i="2"/>
  <c r="S171" i="2" s="1"/>
  <c r="S173" i="2" s="1"/>
  <c r="S176" i="2" s="1"/>
  <c r="S178" i="2" s="1"/>
  <c r="O170" i="2"/>
  <c r="O171" i="2" s="1"/>
  <c r="O173" i="2" s="1"/>
  <c r="O176" i="2" s="1"/>
  <c r="O178" i="2" s="1"/>
  <c r="N170" i="2"/>
  <c r="N171" i="2" s="1"/>
  <c r="N173" i="2" s="1"/>
  <c r="N176" i="2" s="1"/>
  <c r="N178" i="2" s="1"/>
  <c r="M170" i="2"/>
  <c r="M171" i="2" s="1"/>
  <c r="M173" i="2" s="1"/>
  <c r="M176" i="2" s="1"/>
  <c r="M178" i="2" s="1"/>
  <c r="L170" i="2"/>
  <c r="L171" i="2" s="1"/>
  <c r="L173" i="2" s="1"/>
  <c r="L176" i="2" s="1"/>
  <c r="L178" i="2" s="1"/>
  <c r="K170" i="2"/>
  <c r="K171" i="2" s="1"/>
  <c r="K173" i="2" s="1"/>
  <c r="K176" i="2" s="1"/>
  <c r="K178" i="2" s="1"/>
  <c r="J170" i="2"/>
  <c r="J171" i="2" s="1"/>
  <c r="J173" i="2" s="1"/>
  <c r="J176" i="2" s="1"/>
  <c r="J178" i="2" s="1"/>
  <c r="I170" i="2"/>
  <c r="I171" i="2" s="1"/>
  <c r="I173" i="2" s="1"/>
  <c r="I176" i="2" s="1"/>
  <c r="I178" i="2" s="1"/>
  <c r="H170" i="2"/>
  <c r="H171" i="2" s="1"/>
  <c r="H173" i="2" s="1"/>
  <c r="H176" i="2" s="1"/>
  <c r="H178" i="2" s="1"/>
  <c r="G170" i="2"/>
  <c r="F170" i="2"/>
  <c r="F171" i="2" s="1"/>
  <c r="F173" i="2" s="1"/>
  <c r="F176" i="2" s="1"/>
  <c r="F178" i="2" s="1"/>
  <c r="E170" i="2"/>
  <c r="E171" i="2" s="1"/>
  <c r="E173" i="2" s="1"/>
  <c r="E176" i="2" s="1"/>
  <c r="E178" i="2" s="1"/>
  <c r="D170" i="2"/>
  <c r="D171" i="2" s="1"/>
  <c r="D173" i="2" s="1"/>
  <c r="D176" i="2" s="1"/>
  <c r="D178" i="2" s="1"/>
  <c r="P169" i="2"/>
  <c r="P168" i="2"/>
  <c r="P167" i="2"/>
  <c r="P166" i="2"/>
  <c r="P165" i="2"/>
  <c r="P164" i="2"/>
  <c r="P163" i="2"/>
  <c r="P162" i="2"/>
  <c r="P161" i="2"/>
  <c r="P160" i="2"/>
  <c r="V158" i="2"/>
  <c r="V159" i="2" s="1"/>
  <c r="S158" i="2"/>
  <c r="S159" i="2" s="1"/>
  <c r="O158" i="2"/>
  <c r="O159" i="2" s="1"/>
  <c r="N158" i="2"/>
  <c r="N159" i="2" s="1"/>
  <c r="M158" i="2"/>
  <c r="M159" i="2" s="1"/>
  <c r="L158" i="2"/>
  <c r="L159" i="2" s="1"/>
  <c r="K158" i="2"/>
  <c r="K159" i="2" s="1"/>
  <c r="J158" i="2"/>
  <c r="J159" i="2" s="1"/>
  <c r="I158" i="2"/>
  <c r="I159" i="2" s="1"/>
  <c r="H158" i="2"/>
  <c r="H159" i="2" s="1"/>
  <c r="G158" i="2"/>
  <c r="G159" i="2" s="1"/>
  <c r="F158" i="2"/>
  <c r="F159" i="2" s="1"/>
  <c r="E158" i="2"/>
  <c r="E159" i="2" s="1"/>
  <c r="D158" i="2"/>
  <c r="D159" i="2" s="1"/>
  <c r="P157" i="2"/>
  <c r="S207" i="2" s="1"/>
  <c r="P156" i="2"/>
  <c r="T149" i="2"/>
  <c r="U142" i="2"/>
  <c r="U135" i="2"/>
  <c r="U143" i="2" s="1"/>
  <c r="Q118" i="2"/>
  <c r="Q113" i="2"/>
  <c r="R119" i="2" s="1"/>
  <c r="M99" i="2"/>
  <c r="M91" i="2"/>
  <c r="H83" i="2"/>
  <c r="O102" i="2" s="1"/>
  <c r="O213" i="1"/>
  <c r="S210" i="1"/>
  <c r="O208" i="1"/>
  <c r="S206" i="1"/>
  <c r="P177" i="1"/>
  <c r="P175" i="1"/>
  <c r="P174" i="1"/>
  <c r="S173" i="1"/>
  <c r="S176" i="1" s="1"/>
  <c r="S178" i="1" s="1"/>
  <c r="E173" i="1"/>
  <c r="E176" i="1" s="1"/>
  <c r="E178" i="1" s="1"/>
  <c r="P172" i="1"/>
  <c r="S171" i="1"/>
  <c r="J171" i="1"/>
  <c r="J173" i="1" s="1"/>
  <c r="J176" i="1" s="1"/>
  <c r="J178" i="1" s="1"/>
  <c r="I171" i="1"/>
  <c r="I173" i="1" s="1"/>
  <c r="I176" i="1" s="1"/>
  <c r="I178" i="1" s="1"/>
  <c r="H171" i="1"/>
  <c r="H173" i="1" s="1"/>
  <c r="H176" i="1" s="1"/>
  <c r="H178" i="1" s="1"/>
  <c r="E171" i="1"/>
  <c r="D171" i="1"/>
  <c r="D173" i="1" s="1"/>
  <c r="D176" i="1" s="1"/>
  <c r="D178" i="1" s="1"/>
  <c r="V170" i="1"/>
  <c r="V171" i="1" s="1"/>
  <c r="V173" i="1" s="1"/>
  <c r="V176" i="1" s="1"/>
  <c r="V178" i="1" s="1"/>
  <c r="S170" i="1"/>
  <c r="O170" i="1"/>
  <c r="O171" i="1" s="1"/>
  <c r="O173" i="1" s="1"/>
  <c r="O176" i="1" s="1"/>
  <c r="O178" i="1" s="1"/>
  <c r="N170" i="1"/>
  <c r="N171" i="1" s="1"/>
  <c r="N173" i="1" s="1"/>
  <c r="N176" i="1" s="1"/>
  <c r="N178" i="1" s="1"/>
  <c r="M170" i="1"/>
  <c r="M171" i="1" s="1"/>
  <c r="M173" i="1" s="1"/>
  <c r="M176" i="1" s="1"/>
  <c r="M178" i="1" s="1"/>
  <c r="L170" i="1"/>
  <c r="L171" i="1" s="1"/>
  <c r="L173" i="1" s="1"/>
  <c r="L176" i="1" s="1"/>
  <c r="L178" i="1" s="1"/>
  <c r="K170" i="1"/>
  <c r="K171" i="1" s="1"/>
  <c r="K173" i="1" s="1"/>
  <c r="K176" i="1" s="1"/>
  <c r="K178" i="1" s="1"/>
  <c r="J170" i="1"/>
  <c r="I170" i="1"/>
  <c r="H170" i="1"/>
  <c r="G170" i="1"/>
  <c r="G171" i="1" s="1"/>
  <c r="G173" i="1" s="1"/>
  <c r="G176" i="1" s="1"/>
  <c r="G178" i="1" s="1"/>
  <c r="F170" i="1"/>
  <c r="F171" i="1" s="1"/>
  <c r="F173" i="1" s="1"/>
  <c r="F176" i="1" s="1"/>
  <c r="F178" i="1" s="1"/>
  <c r="E170" i="1"/>
  <c r="D170" i="1"/>
  <c r="P169" i="1"/>
  <c r="P168" i="1"/>
  <c r="P167" i="1"/>
  <c r="P176" i="1" s="1"/>
  <c r="P178" i="1" s="1"/>
  <c r="P166" i="1"/>
  <c r="P165" i="1"/>
  <c r="P164" i="1"/>
  <c r="P163" i="1"/>
  <c r="P162" i="1"/>
  <c r="P161" i="1"/>
  <c r="P170" i="1" s="1"/>
  <c r="P171" i="1" s="1"/>
  <c r="P173" i="1" s="1"/>
  <c r="P160" i="1"/>
  <c r="N159" i="1"/>
  <c r="M159" i="1"/>
  <c r="I159" i="1"/>
  <c r="H159" i="1"/>
  <c r="V158" i="1"/>
  <c r="V159" i="1" s="1"/>
  <c r="S158" i="1"/>
  <c r="S159" i="1" s="1"/>
  <c r="O158" i="1"/>
  <c r="O159" i="1" s="1"/>
  <c r="N158" i="1"/>
  <c r="M158" i="1"/>
  <c r="L158" i="1"/>
  <c r="L159" i="1" s="1"/>
  <c r="K158" i="1"/>
  <c r="K159" i="1" s="1"/>
  <c r="J158" i="1"/>
  <c r="J159" i="1" s="1"/>
  <c r="I158" i="1"/>
  <c r="H158" i="1"/>
  <c r="G158" i="1"/>
  <c r="G159" i="1" s="1"/>
  <c r="F158" i="1"/>
  <c r="F159" i="1" s="1"/>
  <c r="E158" i="1"/>
  <c r="E159" i="1" s="1"/>
  <c r="D158" i="1"/>
  <c r="D159" i="1" s="1"/>
  <c r="P157" i="1"/>
  <c r="S207" i="1" s="1"/>
  <c r="P156" i="1"/>
  <c r="S212" i="1" s="1"/>
  <c r="T149" i="1"/>
  <c r="U142" i="1"/>
  <c r="U143" i="1" s="1"/>
  <c r="U135" i="1"/>
  <c r="Q118" i="1"/>
  <c r="Q113" i="1"/>
  <c r="R119" i="1" s="1"/>
  <c r="M99" i="1"/>
  <c r="M91" i="1"/>
  <c r="H83" i="1"/>
  <c r="O102" i="1" s="1"/>
  <c r="P170" i="2" l="1"/>
  <c r="C10" i="4"/>
  <c r="E9" i="4"/>
  <c r="C22" i="4"/>
  <c r="E101" i="3"/>
  <c r="F7" i="3"/>
  <c r="D23" i="3" s="1"/>
  <c r="K12" i="3"/>
  <c r="F13" i="3"/>
  <c r="D14" i="3"/>
  <c r="N12" i="3"/>
  <c r="K11" i="3"/>
  <c r="P171" i="2"/>
  <c r="P173" i="2" s="1"/>
  <c r="P176" i="2" s="1"/>
  <c r="P178" i="2" s="1"/>
  <c r="S205" i="2"/>
  <c r="S211" i="2"/>
  <c r="S212" i="2"/>
  <c r="P158" i="2"/>
  <c r="P159" i="2" s="1"/>
  <c r="S210" i="2"/>
  <c r="S206" i="2"/>
  <c r="S205" i="1"/>
  <c r="S208" i="1" s="1"/>
  <c r="P158" i="1"/>
  <c r="P159" i="1" s="1"/>
  <c r="S211" i="1"/>
  <c r="S213" i="1" s="1"/>
  <c r="S213" i="2" l="1"/>
  <c r="C23" i="4"/>
  <c r="E10" i="4"/>
  <c r="J9" i="4"/>
  <c r="M9" i="4" s="1"/>
  <c r="C11" i="4"/>
  <c r="N11" i="3"/>
  <c r="D15" i="3"/>
  <c r="F14" i="3"/>
  <c r="K13" i="3"/>
  <c r="N13" i="3" s="1"/>
  <c r="D24" i="3"/>
  <c r="S208" i="2"/>
  <c r="C12" i="4" l="1"/>
  <c r="E11" i="4"/>
  <c r="J10" i="4"/>
  <c r="M10" i="4" s="1"/>
  <c r="C24" i="4"/>
  <c r="D25" i="3"/>
  <c r="F15" i="3"/>
  <c r="K14" i="3"/>
  <c r="N14" i="3" s="1"/>
  <c r="D16" i="3"/>
  <c r="C25" i="4" l="1"/>
  <c r="E12" i="4"/>
  <c r="J11" i="4"/>
  <c r="M11" i="4" s="1"/>
  <c r="C13" i="4"/>
  <c r="D17" i="3"/>
  <c r="D22" i="3"/>
  <c r="K15" i="3"/>
  <c r="F16" i="3"/>
  <c r="D26" i="3"/>
  <c r="C14" i="4" l="1"/>
  <c r="E13" i="4"/>
  <c r="J12" i="4"/>
  <c r="M12" i="4" s="1"/>
  <c r="C26" i="4"/>
  <c r="D27" i="3"/>
  <c r="F17" i="3"/>
  <c r="K16" i="3"/>
  <c r="N16" i="3" s="1"/>
  <c r="N15" i="3"/>
  <c r="D18" i="3"/>
  <c r="C27" i="4" l="1"/>
  <c r="J13" i="4"/>
  <c r="M13" i="4" s="1"/>
  <c r="E14" i="4"/>
  <c r="C15" i="4"/>
  <c r="D19" i="3"/>
  <c r="K17" i="3"/>
  <c r="F18" i="3"/>
  <c r="D28" i="3"/>
  <c r="C16" i="4" l="1"/>
  <c r="J14" i="4"/>
  <c r="M14" i="4" s="1"/>
  <c r="E15" i="4"/>
  <c r="C28" i="4"/>
  <c r="D29" i="3"/>
  <c r="K18" i="3"/>
  <c r="N18" i="3" s="1"/>
  <c r="F19" i="3"/>
  <c r="N17" i="3"/>
  <c r="D20" i="3"/>
  <c r="C29" i="4" l="1"/>
  <c r="J15" i="4"/>
  <c r="M15" i="4" s="1"/>
  <c r="E16" i="4"/>
  <c r="C17" i="4"/>
  <c r="D21" i="3"/>
  <c r="K19" i="3"/>
  <c r="F20" i="3"/>
  <c r="D30" i="3"/>
  <c r="C18" i="4" l="1"/>
  <c r="E17" i="4"/>
  <c r="J16" i="4"/>
  <c r="M16" i="4" s="1"/>
  <c r="C30" i="4"/>
  <c r="D31" i="3"/>
  <c r="F21" i="3"/>
  <c r="K20" i="3"/>
  <c r="N20" i="3" s="1"/>
  <c r="N19" i="3"/>
  <c r="Q21" i="3"/>
  <c r="C31" i="4" l="1"/>
  <c r="E18" i="4"/>
  <c r="J17" i="4"/>
  <c r="M17" i="4" s="1"/>
  <c r="C19" i="4"/>
  <c r="K21" i="3"/>
  <c r="N21" i="3" s="1"/>
  <c r="F22" i="3"/>
  <c r="D32" i="3"/>
  <c r="C20" i="4" l="1"/>
  <c r="E19" i="4"/>
  <c r="J18" i="4"/>
  <c r="M18" i="4" s="1"/>
  <c r="C32" i="4"/>
  <c r="D33" i="3"/>
  <c r="F23" i="3"/>
  <c r="K22" i="3"/>
  <c r="C33" i="4" l="1"/>
  <c r="J19" i="4"/>
  <c r="M19" i="4" s="1"/>
  <c r="E20" i="4"/>
  <c r="N22" i="3"/>
  <c r="R21" i="3"/>
  <c r="S21" i="3" s="1"/>
  <c r="F24" i="3"/>
  <c r="K23" i="3"/>
  <c r="D34" i="3"/>
  <c r="J20" i="4" l="1"/>
  <c r="M20" i="4" s="1"/>
  <c r="E21" i="4"/>
  <c r="C34" i="4"/>
  <c r="F25" i="3"/>
  <c r="K24" i="3"/>
  <c r="N24" i="3" s="1"/>
  <c r="D35" i="3"/>
  <c r="Q33" i="3"/>
  <c r="N23" i="3"/>
  <c r="C35" i="4" l="1"/>
  <c r="E22" i="4"/>
  <c r="J21" i="4"/>
  <c r="M21" i="4" s="1"/>
  <c r="D36" i="3"/>
  <c r="F26" i="3"/>
  <c r="K25" i="3"/>
  <c r="E23" i="4" l="1"/>
  <c r="J22" i="4"/>
  <c r="M22" i="4" s="1"/>
  <c r="C36" i="4"/>
  <c r="K26" i="3"/>
  <c r="N26" i="3" s="1"/>
  <c r="F27" i="3"/>
  <c r="N25" i="3"/>
  <c r="D37" i="3"/>
  <c r="C37" i="4" l="1"/>
  <c r="E24" i="4"/>
  <c r="J23" i="4"/>
  <c r="M23" i="4" s="1"/>
  <c r="D38" i="3"/>
  <c r="K27" i="3"/>
  <c r="F28" i="3"/>
  <c r="E25" i="4" l="1"/>
  <c r="J24" i="4"/>
  <c r="M24" i="4" s="1"/>
  <c r="C38" i="4"/>
  <c r="K28" i="3"/>
  <c r="N28" i="3" s="1"/>
  <c r="F29" i="3"/>
  <c r="N27" i="3"/>
  <c r="D39" i="3"/>
  <c r="C39" i="4" l="1"/>
  <c r="J25" i="4"/>
  <c r="M25" i="4" s="1"/>
  <c r="E26" i="4"/>
  <c r="D40" i="3"/>
  <c r="F30" i="3"/>
  <c r="K29" i="3"/>
  <c r="J26" i="4" l="1"/>
  <c r="M26" i="4" s="1"/>
  <c r="E27" i="4"/>
  <c r="C40" i="4"/>
  <c r="N29" i="3"/>
  <c r="F31" i="3"/>
  <c r="K30" i="3"/>
  <c r="N30" i="3" s="1"/>
  <c r="D41" i="3"/>
  <c r="C41" i="4" l="1"/>
  <c r="J27" i="4"/>
  <c r="M27" i="4" s="1"/>
  <c r="E28" i="4"/>
  <c r="F32" i="3"/>
  <c r="K31" i="3"/>
  <c r="N31" i="3" s="1"/>
  <c r="D42" i="3"/>
  <c r="E29" i="4" l="1"/>
  <c r="J28" i="4"/>
  <c r="M28" i="4" s="1"/>
  <c r="C42" i="4"/>
  <c r="D43" i="3"/>
  <c r="F33" i="3"/>
  <c r="K32" i="3"/>
  <c r="N32" i="3" s="1"/>
  <c r="C43" i="4" l="1"/>
  <c r="E30" i="4"/>
  <c r="J29" i="4"/>
  <c r="M29" i="4" s="1"/>
  <c r="F34" i="3"/>
  <c r="K33" i="3"/>
  <c r="N33" i="3" s="1"/>
  <c r="D44" i="3"/>
  <c r="E31" i="4" l="1"/>
  <c r="J30" i="4"/>
  <c r="M30" i="4" s="1"/>
  <c r="C44" i="4"/>
  <c r="D45" i="3"/>
  <c r="F35" i="3"/>
  <c r="K34" i="3"/>
  <c r="C45" i="4" l="1"/>
  <c r="J31" i="4"/>
  <c r="M31" i="4" s="1"/>
  <c r="E32" i="4"/>
  <c r="N34" i="3"/>
  <c r="R33" i="3"/>
  <c r="S33" i="3" s="1"/>
  <c r="K35" i="3"/>
  <c r="F36" i="3"/>
  <c r="D46" i="3"/>
  <c r="J32" i="4" l="1"/>
  <c r="M32" i="4" s="1"/>
  <c r="E33" i="4"/>
  <c r="C46" i="4"/>
  <c r="D47" i="3"/>
  <c r="Q45" i="3"/>
  <c r="F37" i="3"/>
  <c r="K36" i="3"/>
  <c r="N36" i="3" s="1"/>
  <c r="N35" i="3"/>
  <c r="C47" i="4" l="1"/>
  <c r="J33" i="4"/>
  <c r="M33" i="4" s="1"/>
  <c r="E34" i="4"/>
  <c r="K37" i="3"/>
  <c r="F38" i="3"/>
  <c r="D48" i="3"/>
  <c r="E35" i="4" l="1"/>
  <c r="J34" i="4"/>
  <c r="M34" i="4" s="1"/>
  <c r="C48" i="4"/>
  <c r="D49" i="3"/>
  <c r="F39" i="3"/>
  <c r="K38" i="3"/>
  <c r="N38" i="3" s="1"/>
  <c r="N37" i="3"/>
  <c r="C49" i="4" l="1"/>
  <c r="E36" i="4"/>
  <c r="J35" i="4"/>
  <c r="M35" i="4" s="1"/>
  <c r="F40" i="3"/>
  <c r="K39" i="3"/>
  <c r="D50" i="3"/>
  <c r="J36" i="4" l="1"/>
  <c r="M36" i="4" s="1"/>
  <c r="E37" i="4"/>
  <c r="C50" i="4"/>
  <c r="D51" i="3"/>
  <c r="N39" i="3"/>
  <c r="F41" i="3"/>
  <c r="K40" i="3"/>
  <c r="N40" i="3" s="1"/>
  <c r="C51" i="4" l="1"/>
  <c r="J37" i="4"/>
  <c r="M37" i="4" s="1"/>
  <c r="E38" i="4"/>
  <c r="F42" i="3"/>
  <c r="K41" i="3"/>
  <c r="N41" i="3" s="1"/>
  <c r="D52" i="3"/>
  <c r="J38" i="4" l="1"/>
  <c r="M38" i="4" s="1"/>
  <c r="E39" i="4"/>
  <c r="C52" i="4"/>
  <c r="D53" i="3"/>
  <c r="K42" i="3"/>
  <c r="F43" i="3"/>
  <c r="C53" i="4" l="1"/>
  <c r="J39" i="4"/>
  <c r="M39" i="4" s="1"/>
  <c r="E40" i="4"/>
  <c r="F44" i="3"/>
  <c r="K43" i="3"/>
  <c r="N43" i="3" s="1"/>
  <c r="D54" i="3"/>
  <c r="N42" i="3"/>
  <c r="E41" i="4" l="1"/>
  <c r="J40" i="4"/>
  <c r="M40" i="4" s="1"/>
  <c r="C54" i="4"/>
  <c r="D55" i="3"/>
  <c r="F45" i="3"/>
  <c r="K44" i="3"/>
  <c r="N44" i="3" s="1"/>
  <c r="C55" i="4" l="1"/>
  <c r="E42" i="4"/>
  <c r="J41" i="4"/>
  <c r="M41" i="4" s="1"/>
  <c r="F46" i="3"/>
  <c r="K45" i="3"/>
  <c r="N45" i="3" s="1"/>
  <c r="D56" i="3"/>
  <c r="E43" i="4" l="1"/>
  <c r="J42" i="4"/>
  <c r="M42" i="4" s="1"/>
  <c r="C56" i="4"/>
  <c r="D57" i="3"/>
  <c r="K46" i="3"/>
  <c r="F47" i="3"/>
  <c r="C57" i="4" l="1"/>
  <c r="J43" i="4"/>
  <c r="M43" i="4" s="1"/>
  <c r="E44" i="4"/>
  <c r="F48" i="3"/>
  <c r="K47" i="3"/>
  <c r="N46" i="3"/>
  <c r="R45" i="3"/>
  <c r="S45" i="3" s="1"/>
  <c r="D58" i="3"/>
  <c r="J44" i="4" l="1"/>
  <c r="M44" i="4" s="1"/>
  <c r="E45" i="4"/>
  <c r="C58" i="4"/>
  <c r="D59" i="3"/>
  <c r="Q57" i="3"/>
  <c r="N47" i="3"/>
  <c r="F49" i="3"/>
  <c r="K48" i="3"/>
  <c r="N48" i="3" s="1"/>
  <c r="C59" i="4" l="1"/>
  <c r="J45" i="4"/>
  <c r="M45" i="4" s="1"/>
  <c r="E46" i="4"/>
  <c r="F50" i="3"/>
  <c r="K49" i="3"/>
  <c r="N49" i="3" s="1"/>
  <c r="D60" i="3"/>
  <c r="E47" i="4" l="1"/>
  <c r="J46" i="4"/>
  <c r="M46" i="4" s="1"/>
  <c r="C60" i="4"/>
  <c r="D61" i="3"/>
  <c r="F51" i="3"/>
  <c r="K50" i="3"/>
  <c r="N50" i="3" s="1"/>
  <c r="C61" i="4" l="1"/>
  <c r="E48" i="4"/>
  <c r="J47" i="4"/>
  <c r="M47" i="4" s="1"/>
  <c r="K51" i="3"/>
  <c r="F52" i="3"/>
  <c r="D62" i="3"/>
  <c r="J48" i="4" l="1"/>
  <c r="M48" i="4" s="1"/>
  <c r="E49" i="4"/>
  <c r="C62" i="4"/>
  <c r="D63" i="3"/>
  <c r="F53" i="3"/>
  <c r="K52" i="3"/>
  <c r="N52" i="3" s="1"/>
  <c r="N51" i="3"/>
  <c r="C63" i="4" l="1"/>
  <c r="J49" i="4"/>
  <c r="M49" i="4" s="1"/>
  <c r="E50" i="4"/>
  <c r="F54" i="3"/>
  <c r="K53" i="3"/>
  <c r="D64" i="3"/>
  <c r="E51" i="4" l="1"/>
  <c r="J50" i="4"/>
  <c r="M50" i="4" s="1"/>
  <c r="C64" i="4"/>
  <c r="D65" i="3"/>
  <c r="N53" i="3"/>
  <c r="K54" i="3"/>
  <c r="N54" i="3" s="1"/>
  <c r="F55" i="3"/>
  <c r="C65" i="4" l="1"/>
  <c r="J51" i="4"/>
  <c r="M51" i="4" s="1"/>
  <c r="E52" i="4"/>
  <c r="F56" i="3"/>
  <c r="K55" i="3"/>
  <c r="N55" i="3" s="1"/>
  <c r="D66" i="3"/>
  <c r="E53" i="4" l="1"/>
  <c r="J52" i="4"/>
  <c r="M52" i="4" s="1"/>
  <c r="C66" i="4"/>
  <c r="D67" i="3"/>
  <c r="K56" i="3"/>
  <c r="N56" i="3" s="1"/>
  <c r="F57" i="3"/>
  <c r="C67" i="4" l="1"/>
  <c r="E54" i="4"/>
  <c r="J53" i="4"/>
  <c r="M53" i="4" s="1"/>
  <c r="F58" i="3"/>
  <c r="K57" i="3"/>
  <c r="N57" i="3" s="1"/>
  <c r="D68" i="3"/>
  <c r="E55" i="4" l="1"/>
  <c r="J54" i="4"/>
  <c r="M54" i="4" s="1"/>
  <c r="C68" i="4"/>
  <c r="D69" i="3"/>
  <c r="K58" i="3"/>
  <c r="F59" i="3"/>
  <c r="C69" i="4" l="1"/>
  <c r="J55" i="4"/>
  <c r="M55" i="4" s="1"/>
  <c r="E56" i="4"/>
  <c r="F60" i="3"/>
  <c r="K59" i="3"/>
  <c r="N58" i="3"/>
  <c r="R57" i="3"/>
  <c r="S57" i="3" s="1"/>
  <c r="D70" i="3"/>
  <c r="J56" i="4" l="1"/>
  <c r="M56" i="4" s="1"/>
  <c r="E57" i="4"/>
  <c r="C70" i="4"/>
  <c r="D71" i="3"/>
  <c r="Q69" i="3"/>
  <c r="N59" i="3"/>
  <c r="K60" i="3"/>
  <c r="N60" i="3" s="1"/>
  <c r="F61" i="3"/>
  <c r="C71" i="4" l="1"/>
  <c r="J57" i="4"/>
  <c r="M57" i="4" s="1"/>
  <c r="E58" i="4"/>
  <c r="F62" i="3"/>
  <c r="K61" i="3"/>
  <c r="N61" i="3" s="1"/>
  <c r="D72" i="3"/>
  <c r="E59" i="4" l="1"/>
  <c r="J58" i="4"/>
  <c r="M58" i="4" s="1"/>
  <c r="C72" i="4"/>
  <c r="D73" i="3"/>
  <c r="F63" i="3"/>
  <c r="K62" i="3"/>
  <c r="C73" i="4" l="1"/>
  <c r="J59" i="4"/>
  <c r="M59" i="4" s="1"/>
  <c r="E60" i="4"/>
  <c r="N62" i="3"/>
  <c r="F64" i="3"/>
  <c r="K63" i="3"/>
  <c r="N63" i="3" s="1"/>
  <c r="D74" i="3"/>
  <c r="J60" i="4" l="1"/>
  <c r="M60" i="4" s="1"/>
  <c r="E61" i="4"/>
  <c r="C74" i="4"/>
  <c r="D75" i="3"/>
  <c r="F65" i="3"/>
  <c r="K64" i="3"/>
  <c r="N64" i="3" s="1"/>
  <c r="C75" i="4" l="1"/>
  <c r="J61" i="4"/>
  <c r="M61" i="4" s="1"/>
  <c r="E62" i="4"/>
  <c r="K65" i="3"/>
  <c r="F66" i="3"/>
  <c r="D76" i="3"/>
  <c r="J62" i="4" l="1"/>
  <c r="M62" i="4" s="1"/>
  <c r="E63" i="4"/>
  <c r="C76" i="4"/>
  <c r="D77" i="3"/>
  <c r="F67" i="3"/>
  <c r="K66" i="3"/>
  <c r="N66" i="3" s="1"/>
  <c r="N65" i="3"/>
  <c r="C77" i="4" l="1"/>
  <c r="J63" i="4"/>
  <c r="M63" i="4" s="1"/>
  <c r="E64" i="4"/>
  <c r="K67" i="3"/>
  <c r="N67" i="3" s="1"/>
  <c r="F68" i="3"/>
  <c r="D78" i="3"/>
  <c r="J64" i="4" l="1"/>
  <c r="M64" i="4" s="1"/>
  <c r="E65" i="4"/>
  <c r="C78" i="4"/>
  <c r="F69" i="3"/>
  <c r="K68" i="3"/>
  <c r="N68" i="3" s="1"/>
  <c r="D79" i="3"/>
  <c r="C79" i="4" l="1"/>
  <c r="E66" i="4"/>
  <c r="J65" i="4"/>
  <c r="M65" i="4" s="1"/>
  <c r="D80" i="3"/>
  <c r="K69" i="3"/>
  <c r="N69" i="3" s="1"/>
  <c r="F70" i="3"/>
  <c r="E67" i="4" l="1"/>
  <c r="J66" i="4"/>
  <c r="M66" i="4" s="1"/>
  <c r="C80" i="4"/>
  <c r="F71" i="3"/>
  <c r="K70" i="3"/>
  <c r="D81" i="3"/>
  <c r="C81" i="4" l="1"/>
  <c r="J67" i="4"/>
  <c r="M67" i="4" s="1"/>
  <c r="E68" i="4"/>
  <c r="D82" i="3"/>
  <c r="N70" i="3"/>
  <c r="R69" i="3"/>
  <c r="S69" i="3" s="1"/>
  <c r="F72" i="3"/>
  <c r="K71" i="3"/>
  <c r="J68" i="4" l="1"/>
  <c r="M68" i="4" s="1"/>
  <c r="E69" i="4"/>
  <c r="C82" i="4"/>
  <c r="N71" i="3"/>
  <c r="F73" i="3"/>
  <c r="K72" i="3"/>
  <c r="N72" i="3" s="1"/>
  <c r="D83" i="3"/>
  <c r="Q81" i="3"/>
  <c r="C83" i="4" l="1"/>
  <c r="E70" i="4"/>
  <c r="J69" i="4"/>
  <c r="M69" i="4" s="1"/>
  <c r="D84" i="3"/>
  <c r="F74" i="3"/>
  <c r="K73" i="3"/>
  <c r="N73" i="3" s="1"/>
  <c r="E71" i="4" l="1"/>
  <c r="J70" i="4"/>
  <c r="M70" i="4" s="1"/>
  <c r="C84" i="4"/>
  <c r="K74" i="3"/>
  <c r="F75" i="3"/>
  <c r="D85" i="3"/>
  <c r="C85" i="4" l="1"/>
  <c r="J71" i="4"/>
  <c r="M71" i="4" s="1"/>
  <c r="E72" i="4"/>
  <c r="D86" i="3"/>
  <c r="F76" i="3"/>
  <c r="K75" i="3"/>
  <c r="N75" i="3" s="1"/>
  <c r="N74" i="3"/>
  <c r="E73" i="4" l="1"/>
  <c r="J72" i="4"/>
  <c r="M72" i="4" s="1"/>
  <c r="C86" i="4"/>
  <c r="K76" i="3"/>
  <c r="F77" i="3"/>
  <c r="D87" i="3"/>
  <c r="C87" i="4" l="1"/>
  <c r="J73" i="4"/>
  <c r="M73" i="4" s="1"/>
  <c r="E74" i="4"/>
  <c r="D88" i="3"/>
  <c r="F78" i="3"/>
  <c r="K77" i="3"/>
  <c r="N77" i="3" s="1"/>
  <c r="N76" i="3"/>
  <c r="J74" i="4" l="1"/>
  <c r="M74" i="4" s="1"/>
  <c r="E75" i="4"/>
  <c r="C88" i="4"/>
  <c r="F79" i="3"/>
  <c r="K78" i="3"/>
  <c r="D89" i="3"/>
  <c r="C89" i="4" l="1"/>
  <c r="J75" i="4"/>
  <c r="M75" i="4" s="1"/>
  <c r="E76" i="4"/>
  <c r="D90" i="3"/>
  <c r="N78" i="3"/>
  <c r="F80" i="3"/>
  <c r="K79" i="3"/>
  <c r="N79" i="3" s="1"/>
  <c r="E77" i="4" l="1"/>
  <c r="J76" i="4"/>
  <c r="M76" i="4" s="1"/>
  <c r="C90" i="4"/>
  <c r="F81" i="3"/>
  <c r="K80" i="3"/>
  <c r="N80" i="3" s="1"/>
  <c r="D91" i="3"/>
  <c r="C91" i="4" l="1"/>
  <c r="E78" i="4"/>
  <c r="J77" i="4"/>
  <c r="M77" i="4" s="1"/>
  <c r="D92" i="3"/>
  <c r="K81" i="3"/>
  <c r="N81" i="3" s="1"/>
  <c r="F82" i="3"/>
  <c r="E79" i="4" l="1"/>
  <c r="J78" i="4"/>
  <c r="M78" i="4" s="1"/>
  <c r="C92" i="4"/>
  <c r="F83" i="3"/>
  <c r="K82" i="3"/>
  <c r="D93" i="3"/>
  <c r="J79" i="4" l="1"/>
  <c r="M79" i="4" s="1"/>
  <c r="E80" i="4"/>
  <c r="D94" i="3"/>
  <c r="N82" i="3"/>
  <c r="R81" i="3"/>
  <c r="S81" i="3" s="1"/>
  <c r="K83" i="3"/>
  <c r="F84" i="3"/>
  <c r="J80" i="4" l="1"/>
  <c r="M80" i="4" s="1"/>
  <c r="E81" i="4"/>
  <c r="K84" i="3"/>
  <c r="N84" i="3" s="1"/>
  <c r="F85" i="3"/>
  <c r="N83" i="3"/>
  <c r="Q93" i="3"/>
  <c r="E82" i="4" l="1"/>
  <c r="J81" i="4"/>
  <c r="M81" i="4" s="1"/>
  <c r="K85" i="3"/>
  <c r="F86" i="3"/>
  <c r="E83" i="4" l="1"/>
  <c r="J82" i="4"/>
  <c r="M82" i="4" s="1"/>
  <c r="F87" i="3"/>
  <c r="K86" i="3"/>
  <c r="N86" i="3" s="1"/>
  <c r="N85" i="3"/>
  <c r="E84" i="4" l="1"/>
  <c r="J83" i="4"/>
  <c r="M83" i="4" s="1"/>
  <c r="F88" i="3"/>
  <c r="K87" i="3"/>
  <c r="J84" i="4" l="1"/>
  <c r="M84" i="4" s="1"/>
  <c r="E85" i="4"/>
  <c r="N87" i="3"/>
  <c r="K88" i="3"/>
  <c r="N88" i="3" s="1"/>
  <c r="F89" i="3"/>
  <c r="J85" i="4" l="1"/>
  <c r="M85" i="4" s="1"/>
  <c r="E86" i="4"/>
  <c r="F90" i="3"/>
  <c r="K89" i="3"/>
  <c r="N89" i="3" s="1"/>
  <c r="E87" i="4" l="1"/>
  <c r="J86" i="4"/>
  <c r="M86" i="4" s="1"/>
  <c r="K90" i="3"/>
  <c r="F91" i="3"/>
  <c r="J87" i="4" l="1"/>
  <c r="M87" i="4" s="1"/>
  <c r="E88" i="4"/>
  <c r="F92" i="3"/>
  <c r="K91" i="3"/>
  <c r="N91" i="3" s="1"/>
  <c r="N90" i="3"/>
  <c r="J88" i="4" l="1"/>
  <c r="M88" i="4" s="1"/>
  <c r="E89" i="4"/>
  <c r="F93" i="3"/>
  <c r="K92" i="3"/>
  <c r="N92" i="3" s="1"/>
  <c r="E90" i="4" l="1"/>
  <c r="J89" i="4"/>
  <c r="M89" i="4" s="1"/>
  <c r="K93" i="3"/>
  <c r="N93" i="3" s="1"/>
  <c r="F94" i="3"/>
  <c r="K94" i="3" s="1"/>
  <c r="E91" i="4" l="1"/>
  <c r="J90" i="4"/>
  <c r="M90" i="4" s="1"/>
  <c r="N94" i="3"/>
  <c r="R93" i="3"/>
  <c r="S93" i="3" s="1"/>
  <c r="J91" i="4" l="1"/>
  <c r="M91" i="4" s="1"/>
  <c r="E92" i="4"/>
  <c r="J92" i="4" s="1"/>
  <c r="M9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X8" authorId="0" shapeId="0" xr:uid="{57830D41-A31B-4FFC-9672-8101D0F14AE0}">
      <text>
        <r>
          <rPr>
            <b/>
            <sz val="8"/>
            <rFont val="ＭＳ Ｐゴシック"/>
            <family val="3"/>
            <charset val="128"/>
          </rPr>
          <t>印は認印でも可能です。</t>
        </r>
      </text>
    </comment>
    <comment ref="F28" authorId="0" shapeId="0" xr:uid="{09723D8A-45AD-4D6A-8CDD-EFF33F514407}">
      <text>
        <r>
          <rPr>
            <b/>
            <sz val="8"/>
            <rFont val="ＭＳ Ｐゴシック"/>
            <family val="3"/>
            <charset val="128"/>
          </rPr>
          <t>ﾌﾟﾙﾀﾞｳﾝﾒﾆｭｰ「▼」より選択するか、枠外の図形を活用して下さい。</t>
        </r>
        <r>
          <rPr>
            <sz val="8"/>
            <rFont val="ＭＳ Ｐゴシック"/>
            <family val="3"/>
            <charset val="128"/>
          </rPr>
          <t xml:space="preserve">
</t>
        </r>
      </text>
    </comment>
    <comment ref="R28" authorId="0" shapeId="0" xr:uid="{021B8B71-9B8C-47B4-9208-8C76C599CB64}">
      <text>
        <r>
          <rPr>
            <b/>
            <sz val="8"/>
            <rFont val="ＭＳ Ｐゴシック"/>
            <family val="3"/>
            <charset val="128"/>
          </rPr>
          <t>商号がある場合記入します。</t>
        </r>
      </text>
    </comment>
    <comment ref="B32" authorId="0" shapeId="0" xr:uid="{96253FFC-7EF6-4C6E-AEF8-868B8501FDBF}">
      <text>
        <r>
          <rPr>
            <b/>
            <sz val="8"/>
            <rFont val="ＭＳ Ｐゴシック"/>
            <family val="3"/>
            <charset val="128"/>
          </rPr>
          <t>業種を記入します。</t>
        </r>
        <r>
          <rPr>
            <sz val="8"/>
            <rFont val="ＭＳ Ｐゴシック"/>
            <family val="3"/>
            <charset val="128"/>
          </rPr>
          <t xml:space="preserve">
</t>
        </r>
      </text>
    </comment>
    <comment ref="F32" authorId="0" shapeId="0" xr:uid="{898B79A5-AC88-41F6-8CB5-1F845CD4CB87}">
      <text>
        <r>
          <rPr>
            <b/>
            <sz val="8"/>
            <rFont val="ＭＳ Ｐゴシック"/>
            <family val="3"/>
            <charset val="128"/>
          </rPr>
          <t>ﾌﾟﾙﾀﾞｳﾝﾒﾆｭｰ「▼」より選択して下さい</t>
        </r>
      </text>
    </comment>
    <comment ref="H34" authorId="0" shapeId="0" xr:uid="{4E454226-CE32-4CE9-AA18-D0455AE00268}">
      <text>
        <r>
          <rPr>
            <b/>
            <sz val="8"/>
            <rFont val="ＭＳ Ｐゴシック"/>
            <family val="3"/>
            <charset val="128"/>
          </rPr>
          <t>ﾌﾟﾙﾀﾞｳﾝﾒﾆｭｰ「▼」より選択して下さい</t>
        </r>
      </text>
    </comment>
    <comment ref="P34" authorId="0" shapeId="0" xr:uid="{E695A0E3-F5A0-4F9F-8D3C-8D686AB75C03}">
      <text>
        <r>
          <rPr>
            <b/>
            <sz val="8"/>
            <rFont val="ＭＳ Ｐゴシック"/>
            <family val="3"/>
            <charset val="128"/>
          </rPr>
          <t>ﾌﾟﾙﾀﾞｳﾝﾒﾆｭｰ「▼」より選択して下さい</t>
        </r>
        <r>
          <rPr>
            <sz val="8"/>
            <rFont val="ＭＳ Ｐゴシック"/>
            <family val="3"/>
            <charset val="128"/>
          </rPr>
          <t xml:space="preserve">
</t>
        </r>
      </text>
    </comment>
    <comment ref="F41" authorId="0" shapeId="0" xr:uid="{83627231-6E95-479D-9E79-5B41383A02A2}">
      <text>
        <r>
          <rPr>
            <b/>
            <sz val="8"/>
            <rFont val="ＭＳ Ｐゴシック"/>
            <family val="3"/>
            <charset val="128"/>
          </rPr>
          <t>参考例（飲食店）
本格的なイタリアンをリーズナブルな価格で楽しめる欧風酒場。
お手軽なデイリーワインから、手に入りずらいレアワインまでも取扱い、普段はもちろん特別な日にも足を運んでもらえるような店舗でアットホームな接客を心がける。オープンキッチンでピザ等の調理家庭等を観ることができ、臨場感を楽しめる。</t>
        </r>
      </text>
    </comment>
    <comment ref="Q58" authorId="0" shapeId="0" xr:uid="{0D0A22E7-28BC-40E9-8686-EACBC7FFC82D}">
      <text>
        <r>
          <rPr>
            <b/>
            <sz val="8"/>
            <rFont val="ＭＳ Ｐゴシック"/>
            <family val="3"/>
            <charset val="128"/>
          </rPr>
          <t>ﾌﾟﾙﾀﾞｳﾝﾒﾆｭｰ「▼」より選択して下さい</t>
        </r>
      </text>
    </comment>
    <comment ref="B59" authorId="0" shapeId="0" xr:uid="{F3BDD080-7F7A-4E97-94BE-85AAF7BA17CE}">
      <text>
        <r>
          <rPr>
            <b/>
            <sz val="8"/>
            <rFont val="ＭＳ Ｐゴシック"/>
            <family val="3"/>
            <charset val="128"/>
          </rPr>
          <t>参考例（飲食店）
平成○○年○月○日　イタリアンレストラン　○○　勤務（約5年間）
平成○○年○月○日　焼肉店○○　　勤務（約3年間）
平成○○年○月○日　フレンチバー○○　勤務（約2年間）</t>
        </r>
      </text>
    </comment>
    <comment ref="F59" authorId="0" shapeId="0" xr:uid="{D49FB1B4-1851-4B92-9C8B-82A90CCBE82E}">
      <text>
        <r>
          <rPr>
            <b/>
            <sz val="8"/>
            <rFont val="ＭＳ Ｐゴシック"/>
            <family val="3"/>
            <charset val="128"/>
          </rPr>
          <t>ﾌﾟﾙﾀﾞｳﾝﾒﾆｭｰ「▼」より選択して下さい</t>
        </r>
      </text>
    </comment>
    <comment ref="F60" authorId="0" shapeId="0" xr:uid="{A05B3448-B66C-44DE-A2CD-41731237B470}">
      <text>
        <r>
          <rPr>
            <b/>
            <sz val="8"/>
            <rFont val="ＭＳ Ｐゴシック"/>
            <family val="3"/>
            <charset val="128"/>
          </rPr>
          <t>ﾌﾟﾙﾀﾞｳﾝﾒﾆｭｰ「▼」より選択して下さい</t>
        </r>
      </text>
    </comment>
    <comment ref="F61" authorId="0" shapeId="0" xr:uid="{EA64CD34-4F72-48C4-A158-F4E19E7A4301}">
      <text>
        <r>
          <rPr>
            <b/>
            <sz val="8"/>
            <rFont val="ＭＳ Ｐゴシック"/>
            <family val="3"/>
            <charset val="128"/>
          </rPr>
          <t>ﾌﾟﾙﾀﾞｳﾝﾒﾆｭｰ「▼」より選択して下さい</t>
        </r>
      </text>
    </comment>
    <comment ref="F62" authorId="0" shapeId="0" xr:uid="{180AE786-25D1-4556-AB6C-4C022AC75714}">
      <text>
        <r>
          <rPr>
            <b/>
            <sz val="8"/>
            <rFont val="ＭＳ Ｐゴシック"/>
            <family val="3"/>
            <charset val="128"/>
          </rPr>
          <t>ﾌﾟﾙﾀﾞｳﾝﾒﾆｭｰ「▼」より選択して下さい</t>
        </r>
      </text>
    </comment>
    <comment ref="F63" authorId="0" shapeId="0" xr:uid="{03F41D91-58B4-4F96-B6D5-D444BAE928DA}">
      <text>
        <r>
          <rPr>
            <b/>
            <sz val="8"/>
            <rFont val="ＭＳ Ｐゴシック"/>
            <family val="3"/>
            <charset val="128"/>
          </rPr>
          <t>ﾌﾟﾙﾀﾞｳﾝﾒﾆｭｰ「▼」より選択して下さい</t>
        </r>
      </text>
    </comment>
    <comment ref="F64" authorId="0" shapeId="0" xr:uid="{BDE6747F-27DC-420F-9A2B-B2404C5F51B8}">
      <text>
        <r>
          <rPr>
            <b/>
            <sz val="8"/>
            <rFont val="ＭＳ Ｐゴシック"/>
            <family val="3"/>
            <charset val="128"/>
          </rPr>
          <t xml:space="preserve">商売に有効な資格など取得していれば記入して下さい。
</t>
        </r>
      </text>
    </comment>
    <comment ref="B67" authorId="0" shapeId="0" xr:uid="{6B5854A3-1F7F-44E9-BDC5-AFF4CEA85022}">
      <text>
        <r>
          <rPr>
            <b/>
            <sz val="8"/>
            <rFont val="ＭＳ Ｐゴシック"/>
            <family val="3"/>
            <charset val="128"/>
          </rPr>
          <t>参考例（飲食店）
・外国産生ビールや大衆居酒屋では飲めない珍しいワインなどを取り揃え、他店の差別化を図る。
・一皿300円～の小皿料理や全て手作りの料理600円～など、リーズナブルな価格の料理を提供する。</t>
        </r>
      </text>
    </comment>
    <comment ref="B69" authorId="0" shapeId="0" xr:uid="{AEA5F1BA-459E-4CAB-99DC-2DA54D29315C}">
      <text>
        <r>
          <rPr>
            <b/>
            <sz val="8"/>
            <rFont val="ＭＳ Ｐゴシック"/>
            <family val="3"/>
            <charset val="128"/>
          </rPr>
          <t>参考例（飲食店）
・（類似製品等）近隣店舗にあるワインバーなどの本格ワイン専門店
・（強み）高級食材や直輸入食材を使わず、低価格・優良な食材や県産品で代用し、リーズナブルな価格で料理を提供できる。
・（弱み）大衆居酒屋のように、ビールの極端な安売りや飲み放題プランの実地は難しい。</t>
        </r>
      </text>
    </comment>
    <comment ref="B71" authorId="0" shapeId="0" xr:uid="{F4AB6F09-77F1-4299-824A-5FD7C350AB03}">
      <text>
        <r>
          <rPr>
            <b/>
            <sz val="8"/>
            <rFont val="ＭＳ Ｐゴシック"/>
            <family val="3"/>
            <charset val="128"/>
          </rPr>
          <t>参考例（飲食店）
・（販売価格）別紙メニュー表参照
・（顧客ターゲット）　店舗近隣の住人や会社員・公務員、近隣学校の学生</t>
        </r>
      </text>
    </comment>
    <comment ref="B73" authorId="0" shapeId="0" xr:uid="{3831A94A-C7E2-41C7-A227-F464428E4FF6}">
      <text>
        <r>
          <rPr>
            <b/>
            <sz val="8"/>
            <rFont val="ＭＳ Ｐゴシック"/>
            <family val="3"/>
            <charset val="128"/>
          </rPr>
          <t>参考例（飲食店）
・（販売方法）
　仕入れた食材を仕込み、オーダーが入ってから短時間調理し、提供する。
・（PR方法）
　店頭にメニューやリーフレットを陳列し、店舗の内容をアピールする。
　閉店前や休日を利用し、チラシを配布する。
　ブログや無料で出来るSNSなどでアピールする。</t>
        </r>
      </text>
    </comment>
    <comment ref="O77" authorId="0" shapeId="0" xr:uid="{5A8BE7DC-B6DD-43E3-8C71-F1DAC2DF4FC0}">
      <text>
        <r>
          <rPr>
            <b/>
            <sz val="8"/>
            <rFont val="ＭＳ Ｐゴシック"/>
            <family val="3"/>
            <charset val="128"/>
          </rPr>
          <t>参考例
　・500千円（月商１ヶ月分）
　・500千円／月×3ヶ月＝1,500千円</t>
        </r>
      </text>
    </comment>
    <comment ref="O79" authorId="0" shapeId="0" xr:uid="{BB3D5C94-D17E-4E85-824A-A85102C741E3}">
      <text>
        <r>
          <rPr>
            <b/>
            <sz val="8"/>
            <rFont val="ＭＳ Ｐゴシック"/>
            <family val="3"/>
            <charset val="128"/>
          </rPr>
          <t>参考例
　・280千円／月×3ヶ月＝840千円
　　従業員1名、アルバイト1名</t>
        </r>
      </text>
    </comment>
    <comment ref="O81" authorId="0" shapeId="0" xr:uid="{CCB4A6C0-73E5-484E-98F1-9E6CC06A1A05}">
      <text>
        <r>
          <rPr>
            <b/>
            <sz val="8"/>
            <rFont val="ＭＳ Ｐゴシック"/>
            <family val="3"/>
            <charset val="128"/>
          </rPr>
          <t>参考例
　・家賃（100千円／月×3ヶ月）
　・光熱費・通信費（40千円／月×3ヶ月）
　・備品・名刺など　500千円</t>
        </r>
      </text>
    </comment>
    <comment ref="B88" authorId="0" shapeId="0" xr:uid="{BF4573A1-654C-4BC3-A55C-0794CE8E402F}">
      <text>
        <r>
          <rPr>
            <b/>
            <sz val="8"/>
            <rFont val="ＭＳ Ｐゴシック"/>
            <family val="3"/>
            <charset val="128"/>
          </rPr>
          <t>（記載例）飲食店
　　内　容　　　　　取得方法　　
　店舗建物　　 　　　賃貸</t>
        </r>
      </text>
    </comment>
    <comment ref="M88" authorId="0" shapeId="0" xr:uid="{BBBB63F4-49DC-42F5-A59A-B797D86A0E31}">
      <text>
        <r>
          <rPr>
            <b/>
            <sz val="8"/>
            <rFont val="ＭＳ Ｐゴシック"/>
            <family val="3"/>
            <charset val="128"/>
          </rPr>
          <t>ﾌﾟﾙﾀﾞｳﾝﾒﾆｭｰ「▼」より選択して下さい</t>
        </r>
      </text>
    </comment>
    <comment ref="M89" authorId="0" shapeId="0" xr:uid="{DF6691A5-4287-47FB-A9C5-FE518AE03D2F}">
      <text>
        <r>
          <rPr>
            <b/>
            <sz val="8"/>
            <rFont val="ＭＳ Ｐゴシック"/>
            <family val="3"/>
            <charset val="128"/>
          </rPr>
          <t>ﾌﾟﾙﾀﾞｳﾝﾒﾆｭｰ「▼」より選択して下さい</t>
        </r>
      </text>
    </comment>
    <comment ref="M90" authorId="0" shapeId="0" xr:uid="{C8C26DB5-0FB3-4652-B12B-22E733B40D89}">
      <text>
        <r>
          <rPr>
            <b/>
            <sz val="8"/>
            <rFont val="ＭＳ Ｐゴシック"/>
            <family val="3"/>
            <charset val="128"/>
          </rPr>
          <t>ﾌﾟﾙﾀﾞｳﾝﾒﾆｭｰ「▼」より選択して下さい</t>
        </r>
      </text>
    </comment>
    <comment ref="B94" authorId="0" shapeId="0" xr:uid="{9F1C8EDD-DF70-4E38-B02A-4C15FECD5130}">
      <text>
        <r>
          <rPr>
            <b/>
            <sz val="8"/>
            <rFont val="ＭＳ Ｐゴシック"/>
            <family val="3"/>
            <charset val="128"/>
          </rPr>
          <t>（記載例）飲食店
　　内　容　　　　　　　発注先
内装工事一式　　　○○設備
厨房設備一式　　　○○（株）
　　　　　　　　　　　　（有）○○</t>
        </r>
      </text>
    </comment>
    <comment ref="Q94" authorId="0" shapeId="0" xr:uid="{37D9454C-5B1E-4699-9FE5-7563432810A5}">
      <text>
        <r>
          <rPr>
            <b/>
            <sz val="8"/>
            <rFont val="ＭＳ Ｐゴシック"/>
            <family val="3"/>
            <charset val="128"/>
          </rPr>
          <t>金額を証する書類として、設備や工事代金の見積書や店舗借用のための賃貸借契約書のコピーを添付して下さい。</t>
        </r>
      </text>
    </comment>
    <comment ref="V94" authorId="0" shapeId="0" xr:uid="{8B37E00A-138E-473C-A7B7-5614A8EB35BE}">
      <text>
        <r>
          <rPr>
            <b/>
            <sz val="8"/>
            <rFont val="ＭＳ Ｐゴシック"/>
            <family val="3"/>
            <charset val="128"/>
          </rPr>
          <t>（記載例）
・支払済み
・平成○年○月○日　　など</t>
        </r>
        <r>
          <rPr>
            <sz val="8"/>
            <rFont val="ＭＳ Ｐゴシック"/>
            <family val="3"/>
            <charset val="128"/>
          </rPr>
          <t xml:space="preserve">
</t>
        </r>
      </text>
    </comment>
    <comment ref="F106" authorId="0" shapeId="0" xr:uid="{A36F9DE6-6516-49E2-A239-396F03ABE0C8}">
      <text>
        <r>
          <rPr>
            <b/>
            <sz val="8"/>
            <rFont val="ＭＳ Ｐゴシック"/>
            <family val="3"/>
            <charset val="128"/>
          </rPr>
          <t>（記載例）
○○銀行　○○支店</t>
        </r>
      </text>
    </comment>
    <comment ref="N106" authorId="0" shapeId="0" xr:uid="{A2D7505F-F082-422B-9C7D-D9CF913E3F3C}">
      <text>
        <r>
          <rPr>
            <b/>
            <sz val="8"/>
            <rFont val="ＭＳ Ｐゴシック"/>
            <family val="3"/>
            <charset val="128"/>
          </rPr>
          <t>ﾌﾟﾙﾀﾞｳﾝﾒﾆｭｰ「▼」より選択して下さい</t>
        </r>
      </text>
    </comment>
    <comment ref="N107" authorId="0" shapeId="0" xr:uid="{32F96008-B473-4492-8BF1-204FE8CDA3A2}">
      <text>
        <r>
          <rPr>
            <b/>
            <sz val="8"/>
            <rFont val="ＭＳ Ｐゴシック"/>
            <family val="3"/>
            <charset val="128"/>
          </rPr>
          <t>ﾌﾟﾙﾀﾞｳﾝﾒﾆｭｰ「▼」より選択して下さい</t>
        </r>
      </text>
    </comment>
    <comment ref="N108" authorId="0" shapeId="0" xr:uid="{4D4A9622-69D9-43EC-8AD1-F8FE07A328F6}">
      <text>
        <r>
          <rPr>
            <b/>
            <sz val="8"/>
            <rFont val="ＭＳ Ｐゴシック"/>
            <family val="3"/>
            <charset val="128"/>
          </rPr>
          <t>ﾌﾟﾙﾀﾞｳﾝﾒﾆｭｰ「▼」より選択して下さい</t>
        </r>
      </text>
    </comment>
    <comment ref="F110" authorId="0" shapeId="0" xr:uid="{C109A7F2-A9AD-4F74-8554-B2D410CC313F}">
      <text>
        <r>
          <rPr>
            <b/>
            <sz val="8"/>
            <rFont val="ＭＳ Ｐゴシック"/>
            <family val="3"/>
            <charset val="128"/>
          </rPr>
          <t>（記載例）
支払済領収書等　</t>
        </r>
      </text>
    </comment>
    <comment ref="Q113" authorId="0" shapeId="0" xr:uid="{6FB09C15-04C2-44D0-AD4D-4CAD868F9D60}">
      <text>
        <r>
          <rPr>
            <b/>
            <sz val="8"/>
            <rFont val="ＭＳ Ｐゴシック"/>
            <family val="3"/>
            <charset val="128"/>
          </rPr>
          <t>創業者支援資金は、「総所要額」に対して融資対象毎に一定額（0％～50％）の自己資金が必要です。詳しくはリーフレットの「融資対象」欄でご確認下さい。</t>
        </r>
      </text>
    </comment>
    <comment ref="C116" authorId="0" shapeId="0" xr:uid="{AB170E76-6C29-4641-93E6-A58D44D95F0C}">
      <text>
        <r>
          <rPr>
            <b/>
            <sz val="8"/>
            <rFont val="ＭＳ Ｐゴシック"/>
            <family val="3"/>
            <charset val="128"/>
          </rPr>
          <t>（記載例）
○○銀行
沖縄公庫　　など</t>
        </r>
      </text>
    </comment>
    <comment ref="A127" authorId="0" shapeId="0" xr:uid="{2AB0F862-715F-4F84-8BE3-D98E1BB2ABD1}">
      <text>
        <r>
          <rPr>
            <b/>
            <sz val="8"/>
            <rFont val="ＭＳ Ｐゴシック"/>
            <family val="3"/>
            <charset val="128"/>
          </rPr>
          <t>自己資金の算定方法
ア．普通預金、定期預金等の残高が証明できるもの（※郵便貯金を含む）
イ．敷金及び入居保証金（家賃・礼金・家賃保証は自己資金×）
ウ．申込前に導入した当該事業用設備（不動産を除く）
エ．その他客観的に評価が可能な資産（不動産を除く）
※相続、近親者からの贈与等客観的証明書類により、自己資金の形成過程が証明できないときは、創業事業計画の妥当性を勘案し、妥当であると認められる限り、自己資金に含める。
※会社設立予定の場合、資本金及び出資金も自己資金に含める。
　（※詳しくは創業者支援資金取扱要領や県融資制度手引きQ&amp;A等も参照してください。）</t>
        </r>
      </text>
    </comment>
    <comment ref="G128" authorId="0" shapeId="0" xr:uid="{317D2A5A-274B-4794-B73D-2FCEE1F276C1}">
      <text>
        <r>
          <rPr>
            <b/>
            <sz val="8"/>
            <rFont val="ＭＳ Ｐゴシック"/>
            <family val="3"/>
            <charset val="128"/>
          </rPr>
          <t>（記載例）
○○銀行　××支店
添付書類：通帳写し、残高証明　等</t>
        </r>
      </text>
    </comment>
    <comment ref="G130" authorId="0" shapeId="0" xr:uid="{9D93B71E-7752-4788-A8A3-7D93B5DDA097}">
      <text>
        <r>
          <rPr>
            <b/>
            <sz val="8"/>
            <rFont val="ＭＳ Ｐゴシック"/>
            <family val="3"/>
            <charset val="128"/>
          </rPr>
          <t>（記載例）
　店舗物件入居保証金
添付書類：入居保証金領収書　等</t>
        </r>
      </text>
    </comment>
    <comment ref="G131" authorId="0" shapeId="0" xr:uid="{A932C940-80E5-40A4-B083-89BEE1C5239E}">
      <text>
        <r>
          <rPr>
            <b/>
            <sz val="8"/>
            <rFont val="ＭＳ Ｐゴシック"/>
            <family val="3"/>
            <charset val="128"/>
          </rPr>
          <t>（記載例）
　○○工事
添付書類：設備充当領収書　等</t>
        </r>
      </text>
    </comment>
    <comment ref="A136" authorId="0" shapeId="0" xr:uid="{170E60E1-0AA0-436F-B068-ABC9F08920B6}">
      <text>
        <r>
          <rPr>
            <b/>
            <sz val="8"/>
            <rFont val="ＭＳ Ｐゴシック"/>
            <family val="3"/>
            <charset val="128"/>
          </rPr>
          <t>借入金等
ア．住宅ローン、設備資金等長期返済を前提としたものは、年間返済予定額の２年分
イ．敷金及び入居保証金
※ここにいう長期返済とは、残存返済期間が２年以上のものをいう。
※申込人が申込前に開業準備金として借入したものも含む。
　（※詳しくは創業者支援資金取扱要領や県融資制度手引きQ&amp;A等も参照してください。）</t>
        </r>
      </text>
    </comment>
    <comment ref="G137" authorId="0" shapeId="0" xr:uid="{7828430A-0C83-4912-A992-6A20525B4994}">
      <text>
        <r>
          <rPr>
            <b/>
            <sz val="8"/>
            <rFont val="ＭＳ Ｐゴシック"/>
            <family val="3"/>
            <charset val="128"/>
          </rPr>
          <t>（記載例）
住宅ローン　等</t>
        </r>
      </text>
    </comment>
    <comment ref="B168" authorId="0" shapeId="0" xr:uid="{8CD07E50-B01E-411F-AE82-A96BEC5866F6}">
      <text>
        <r>
          <rPr>
            <b/>
            <sz val="8"/>
            <rFont val="ＭＳ Ｐゴシック"/>
            <family val="3"/>
            <charset val="128"/>
          </rPr>
          <t>別紙返済シュミレーションを活用して下さい</t>
        </r>
      </text>
    </comment>
    <comment ref="A175" authorId="0" shapeId="0" xr:uid="{77CC8733-00F5-4E88-892D-17208AA763D0}">
      <text>
        <r>
          <rPr>
            <b/>
            <sz val="8"/>
            <rFont val="ＭＳ Ｐゴシック"/>
            <family val="3"/>
            <charset val="128"/>
          </rPr>
          <t>個人事業者のみ記入します</t>
        </r>
      </text>
    </comment>
    <comment ref="A177" authorId="0" shapeId="0" xr:uid="{75FBF504-8566-46AB-94CE-45F29252A898}">
      <text>
        <r>
          <rPr>
            <b/>
            <sz val="8"/>
            <rFont val="ＭＳ Ｐゴシック"/>
            <family val="3"/>
            <charset val="128"/>
          </rPr>
          <t>別紙返済シュミレーションを活用して下さい</t>
        </r>
      </text>
    </comment>
    <comment ref="D182" authorId="0" shapeId="0" xr:uid="{D0A209FA-3FF5-4D27-8589-5B5C50E23E78}">
      <text>
        <r>
          <rPr>
            <b/>
            <sz val="8"/>
            <rFont val="ＭＳ Ｐゴシック"/>
            <family val="3"/>
            <charset val="128"/>
          </rPr>
          <t>（参考例）飲食店
初年度平均月商1,350千円と予想
平日　客単価2,300円
2,300×35席×0.4回転×18日＝579,600
金土　客単価2,750円
2,750×35席×1.0回転×8日＝770,000</t>
        </r>
      </text>
    </comment>
    <comment ref="K182" authorId="0" shapeId="0" xr:uid="{189DB3BE-4F20-4860-A4A7-B9CAE65CE544}">
      <text>
        <r>
          <rPr>
            <b/>
            <sz val="8"/>
            <rFont val="ＭＳ Ｐゴシック"/>
            <family val="3"/>
            <charset val="128"/>
          </rPr>
          <t>（参考例）　２年目
初年度に比べ10％の増加を予想。
平均月商1,485千円を見込む。</t>
        </r>
      </text>
    </comment>
    <comment ref="D185" authorId="0" shapeId="0" xr:uid="{9352771E-BEFC-4F84-B6AF-F3600F01DF30}">
      <text>
        <r>
          <rPr>
            <b/>
            <sz val="8"/>
            <rFont val="ＭＳ Ｐゴシック"/>
            <family val="3"/>
            <charset val="128"/>
          </rPr>
          <t>（参考例）飲食店
・月商の37％が売上原価
　売上原価率＝仕入原価率35％＋商品廃棄ロス率2％</t>
        </r>
      </text>
    </comment>
    <comment ref="D188" authorId="0" shapeId="0" xr:uid="{B82552BE-64CB-48E2-A630-5E472D7BFF05}">
      <text>
        <r>
          <rPr>
            <b/>
            <sz val="8"/>
            <rFont val="ＭＳ Ｐゴシック"/>
            <family val="3"/>
            <charset val="128"/>
          </rPr>
          <t>（参考例）
人件費：150千円×1名
アルバイト　130千円×1名
150＋130千円＝280千円
家賃：　　　100千円/月
光熱費：　　 20千円/月
通信費：　　 20千円/月
交通費： 　　40千円/月
広告費： 　　30千円/月
消耗品費：　20千円/月
その他：福利厚生費　5千円/月
　　　　　　（人件費400千円×13％）</t>
        </r>
      </text>
    </comment>
    <comment ref="K188" authorId="0" shapeId="0" xr:uid="{C581A9DE-0C59-4245-A04B-541BBA8012B5}">
      <text>
        <r>
          <rPr>
            <b/>
            <sz val="8"/>
            <rFont val="ＭＳ Ｐゴシック"/>
            <family val="3"/>
            <charset val="128"/>
          </rPr>
          <t>（参考例）　２年目
売上増加に伴い光熱費と通信費とも初年度費10千円ずつ増加すると予想
光熱費：　10千円/月
通信費：　10千円/月</t>
        </r>
      </text>
    </comment>
    <comment ref="D193" authorId="0" shapeId="0" xr:uid="{1186749A-955B-4353-B810-92DE4734801E}">
      <text>
        <r>
          <rPr>
            <b/>
            <sz val="8"/>
            <rFont val="ＭＳ Ｐゴシック"/>
            <family val="3"/>
            <charset val="128"/>
          </rPr>
          <t>返済金額もしくは「別紙返済シュミレーションより」の文言を記入して下さい</t>
        </r>
      </text>
    </comment>
    <comment ref="G197" authorId="0" shapeId="0" xr:uid="{36A2A04D-62B3-4FFE-B6C8-7D8391394002}">
      <text>
        <r>
          <rPr>
            <b/>
            <sz val="8"/>
            <rFont val="ＭＳ Ｐゴシック"/>
            <family val="3"/>
            <charset val="128"/>
          </rPr>
          <t>（記載例）
・運転設備資金
・1店舗目開業資金</t>
        </r>
      </text>
    </comment>
    <comment ref="A205" authorId="0" shapeId="0" xr:uid="{93682F33-C322-4D04-BA93-69982B3D0950}">
      <text>
        <r>
          <rPr>
            <b/>
            <sz val="8"/>
            <rFont val="ＭＳ Ｐゴシック"/>
            <family val="3"/>
            <charset val="128"/>
          </rPr>
          <t xml:space="preserve">（参考例）飲食店
主な仕入先　　仕入・外注内容　　　全体に占める割合　
○○フーズ　　　　　　食材　　　　　　 50％
○○酒店　　　　　　　酒類　　　　　　 30％
そのほか　　　　　　○○など　　　　　30％
</t>
        </r>
      </text>
    </comment>
    <comment ref="S205" authorId="0" shapeId="0" xr:uid="{46C96FB1-2A77-49D0-AE37-14A6F9CF2588}">
      <text>
        <r>
          <rPr>
            <b/>
            <sz val="8"/>
            <rFont val="ＭＳ Ｐゴシック"/>
            <family val="3"/>
            <charset val="128"/>
          </rPr>
          <t>売上原価×全体に占める割合</t>
        </r>
      </text>
    </comment>
    <comment ref="V205" authorId="0" shapeId="0" xr:uid="{4333DBE0-C051-4BA5-836A-67066060BA25}">
      <text>
        <r>
          <rPr>
            <b/>
            <sz val="8"/>
            <rFont val="ＭＳ Ｐゴシック"/>
            <family val="3"/>
            <charset val="128"/>
          </rPr>
          <t>（記載例）
・現金
・買掛金
・月○○千円（利用料）
・毎月末日締
　翌月25日支払　など</t>
        </r>
      </text>
    </comment>
    <comment ref="A210" authorId="0" shapeId="0" xr:uid="{71C292FE-DAED-4E54-986F-69C82733E138}">
      <text>
        <r>
          <rPr>
            <b/>
            <sz val="8"/>
            <rFont val="ＭＳ Ｐゴシック"/>
            <family val="3"/>
            <charset val="128"/>
          </rPr>
          <t>（参考例）飲食店
主な販売先　　　　　　　　　販売・受注内容　　　　　　　　　全体に占める割合　
一般顧客　　　　店舗に来店されたお客様に飲食を提供　　　　100％</t>
        </r>
      </text>
    </comment>
    <comment ref="S210" authorId="0" shapeId="0" xr:uid="{C4B7F81E-1E30-4902-9D24-3C48FFAD6B44}">
      <text>
        <r>
          <rPr>
            <b/>
            <sz val="8"/>
            <rFont val="ＭＳ Ｐゴシック"/>
            <family val="3"/>
            <charset val="128"/>
          </rPr>
          <t>売上高×全体に占める割合</t>
        </r>
      </text>
    </comment>
    <comment ref="V210" authorId="0" shapeId="0" xr:uid="{BCFC4821-4E02-4F11-AA3B-61D2F6F69657}">
      <text>
        <r>
          <rPr>
            <b/>
            <sz val="8"/>
            <rFont val="ＭＳ Ｐゴシック"/>
            <family val="3"/>
            <charset val="128"/>
          </rPr>
          <t>（記載例）
・現金
・売掛金
・手形
・クレジット　など</t>
        </r>
      </text>
    </comment>
    <comment ref="C216" authorId="0" shapeId="0" xr:uid="{71F83D83-6165-4395-9852-EA1CFCD8FBF1}">
      <text>
        <r>
          <rPr>
            <b/>
            <sz val="8"/>
            <rFont val="ＭＳ Ｐゴシック"/>
            <family val="3"/>
            <charset val="128"/>
          </rPr>
          <t>自由記載項目です。記載枠が足りない場合の補足説明や別途説明事項等についてご記入して下さい。特段無い場合は空白、別紙資料での説明は別紙参照等と記載して下さい。
（参考例）（飲食店）</t>
        </r>
        <r>
          <rPr>
            <sz val="8"/>
            <rFont val="ＭＳ Ｐゴシック"/>
            <family val="3"/>
            <charset val="128"/>
          </rPr>
          <t xml:space="preserve">
□</t>
        </r>
        <r>
          <rPr>
            <b/>
            <sz val="8"/>
            <rFont val="ＭＳ Ｐゴシック"/>
            <family val="3"/>
            <charset val="128"/>
          </rPr>
          <t>開業経緯の補足説明について
　　○○○○○○○○○○○○○○○○○○○○○○○○
　　○○○○○○○○○○○○○○○○○○○○○○○○
□今後の事業リスク（弱み）について、それに対する対応策について
①消費者の嗜好の変化が激しいこと。
　対策：顧客管理表を作成し、リピーター分析や売上状況をチェックする。
　また、定期的にアンケートを実施し、顧客満足を認識し、不満点を改善する。
②同業他社との競争が激しいこと。
　対策：参入障壁が低く、同業者間の競争が激しいが、常に優先的に選んでもらえるお店を目指して差別化を図っていく。
□業務分掌　等
　　氏　名　　　　職　名　　　　　　　　　　分掌事務
　琉球　民子　　代表者　　　業務の統括及び経理に関すること
　　　　　　　　　　　　　　　　　 主なメニューの料理
　琉球　民美　　副店長　　　商品仕入、販売に関すること
　　　　　　　　　　　　　　　　　　調理及び配膳の補助
　未定　　　　　　ホール　　　配膳と接客
□従業員の資格・経歴
　（参考例①）
　琉球　民子　　飲食店勤務暦10年以上
　　　　　　　　　　防火管理責任者・食品衛生管理責任者
　琉球　民美　　飲食店勤務経験有り
　（参考例②）
　食品衛生責任者　1名</t>
        </r>
      </text>
    </comment>
  </commentList>
</comments>
</file>

<file path=xl/sharedStrings.xml><?xml version="1.0" encoding="utf-8"?>
<sst xmlns="http://schemas.openxmlformats.org/spreadsheetml/2006/main" count="911" uniqueCount="385">
  <si>
    <t>【あっせん申込様式－創業計画書】</t>
    <rPh sb="5" eb="7">
      <t>モウシコミ</t>
    </rPh>
    <rPh sb="7" eb="9">
      <t>ヨウシキ</t>
    </rPh>
    <rPh sb="10" eb="12">
      <t>ソウギョウ</t>
    </rPh>
    <rPh sb="12" eb="15">
      <t>ケイカクショ</t>
    </rPh>
    <phoneticPr fontId="5"/>
  </si>
  <si>
    <r>
      <t xml:space="preserve">創業計画書
</t>
    </r>
    <r>
      <rPr>
        <b/>
        <sz val="12"/>
        <rFont val="ＭＳ 明朝"/>
        <family val="1"/>
        <charset val="128"/>
      </rPr>
      <t>※創業者・事業承継支援資金（創業者支援貸付）
※創業者・事業承継支援資金（創業者支援貸付（経営者保証非提供））-決算１期未終了-</t>
    </r>
    <rPh sb="0" eb="2">
      <t>ソウギョウ</t>
    </rPh>
    <rPh sb="2" eb="5">
      <t>ケイカクショ</t>
    </rPh>
    <rPh sb="7" eb="10">
      <t>ソウギョウシャ</t>
    </rPh>
    <rPh sb="11" eb="15">
      <t>ジギョウショウケイ</t>
    </rPh>
    <rPh sb="15" eb="19">
      <t>シエンシキン</t>
    </rPh>
    <rPh sb="20" eb="23">
      <t>ソウギョウシャ</t>
    </rPh>
    <rPh sb="23" eb="27">
      <t>シエンカシツケ</t>
    </rPh>
    <rPh sb="51" eb="54">
      <t>ケイエイシャ</t>
    </rPh>
    <rPh sb="54" eb="56">
      <t>ホショウ</t>
    </rPh>
    <rPh sb="56" eb="59">
      <t>ヒテイキョウ</t>
    </rPh>
    <rPh sb="62" eb="64">
      <t>ケッサン</t>
    </rPh>
    <rPh sb="65" eb="66">
      <t>キ</t>
    </rPh>
    <rPh sb="66" eb="69">
      <t>ミシュウリョウ</t>
    </rPh>
    <phoneticPr fontId="5"/>
  </si>
  <si>
    <t>年</t>
    <rPh sb="0" eb="1">
      <t>ネン</t>
    </rPh>
    <phoneticPr fontId="5"/>
  </si>
  <si>
    <t>月</t>
    <rPh sb="0" eb="1">
      <t>ガツ</t>
    </rPh>
    <phoneticPr fontId="5"/>
  </si>
  <si>
    <t>日</t>
    <rPh sb="0" eb="1">
      <t>ニチ</t>
    </rPh>
    <phoneticPr fontId="5"/>
  </si>
  <si>
    <t>[申込人］</t>
    <rPh sb="1" eb="3">
      <t>モウシコミ</t>
    </rPh>
    <rPh sb="3" eb="4">
      <t>ニン</t>
    </rPh>
    <phoneticPr fontId="5"/>
  </si>
  <si>
    <t>住所または
所在地</t>
    <rPh sb="0" eb="2">
      <t>ジュウショ</t>
    </rPh>
    <rPh sb="6" eb="9">
      <t>ショザイチ</t>
    </rPh>
    <phoneticPr fontId="5"/>
  </si>
  <si>
    <t>会社名</t>
    <rPh sb="0" eb="3">
      <t>カイシャメイ</t>
    </rPh>
    <phoneticPr fontId="5"/>
  </si>
  <si>
    <t>氏名または
代表者名</t>
    <rPh sb="0" eb="2">
      <t>シメイ</t>
    </rPh>
    <rPh sb="6" eb="9">
      <t>ダイヒョウシャ</t>
    </rPh>
    <rPh sb="9" eb="10">
      <t>メイ</t>
    </rPh>
    <phoneticPr fontId="5"/>
  </si>
  <si>
    <t>【同意事項】※創業者・事業承継支援資金（創業者支援貸付（経営者保証非提供））の場合</t>
    <rPh sb="1" eb="3">
      <t>ドウイ</t>
    </rPh>
    <rPh sb="3" eb="5">
      <t>ジコウ</t>
    </rPh>
    <rPh sb="7" eb="10">
      <t>ソウギョウシャ</t>
    </rPh>
    <rPh sb="11" eb="17">
      <t>ジギョウショウケイシエン</t>
    </rPh>
    <rPh sb="17" eb="19">
      <t>シキン</t>
    </rPh>
    <rPh sb="20" eb="23">
      <t>ソウギョウシャ</t>
    </rPh>
    <rPh sb="23" eb="27">
      <t>シエンカシツケ</t>
    </rPh>
    <rPh sb="28" eb="31">
      <t>ケイエイシャ</t>
    </rPh>
    <rPh sb="31" eb="33">
      <t>ホショウ</t>
    </rPh>
    <rPh sb="33" eb="34">
      <t>ヒ</t>
    </rPh>
    <rPh sb="34" eb="36">
      <t>テイキョウ</t>
    </rPh>
    <rPh sb="39" eb="41">
      <t>バアイ</t>
    </rPh>
    <phoneticPr fontId="16"/>
  </si>
  <si>
    <t>創業者・事業承継支援資金（創業者支援貸付（経営者保証非提供））を利用するにあたり、貴協会が以下に</t>
    <rPh sb="10" eb="12">
      <t>しきん</t>
    </rPh>
    <rPh sb="32" eb="34">
      <t>りよう</t>
    </rPh>
    <rPh sb="41" eb="42">
      <t>き</t>
    </rPh>
    <rPh sb="42" eb="44">
      <t>きょうかい</t>
    </rPh>
    <phoneticPr fontId="17" type="Hiragana"/>
  </si>
  <si>
    <t>掲げる当社※の情報を、以下に掲げる利用目的のために、経済産業省に対して提供することについて同意</t>
    <rPh sb="17" eb="19">
      <t>りよう</t>
    </rPh>
    <rPh sb="19" eb="21">
      <t>もくてき</t>
    </rPh>
    <phoneticPr fontId="17" type="Hiragana"/>
  </si>
  <si>
    <t>いたします。また、原則として、創業者が会社を設立して３年目、５年目に、中小企業活性化協議会が</t>
    <rPh sb="9" eb="11">
      <t>ゲンソク</t>
    </rPh>
    <rPh sb="15" eb="17">
      <t>ソウギョウ</t>
    </rPh>
    <rPh sb="17" eb="18">
      <t>シャ</t>
    </rPh>
    <rPh sb="19" eb="21">
      <t>カイシャ</t>
    </rPh>
    <rPh sb="22" eb="24">
      <t>セツリツ</t>
    </rPh>
    <rPh sb="27" eb="29">
      <t>ネンメ</t>
    </rPh>
    <rPh sb="31" eb="33">
      <t>ネンメ</t>
    </rPh>
    <rPh sb="35" eb="37">
      <t>チュウショウ</t>
    </rPh>
    <rPh sb="37" eb="39">
      <t>キギョウ</t>
    </rPh>
    <rPh sb="39" eb="42">
      <t>カッセイカ</t>
    </rPh>
    <rPh sb="42" eb="44">
      <t>キョウギ</t>
    </rPh>
    <phoneticPr fontId="16"/>
  </si>
  <si>
    <t>実施するガバナンス体制の整備に関するチェックを受けることについて同意いたします。</t>
    <phoneticPr fontId="5"/>
  </si>
  <si>
    <t>※会社設立前の創業者が個人で申込む場合や、分社化を計画している親会社が申込む場合は、当該情報は情報提供の</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6"/>
  </si>
  <si>
    <t>　対象外のため情報提供いたしません。</t>
    <phoneticPr fontId="5"/>
  </si>
  <si>
    <t xml:space="preserve">  １.提供する情報</t>
    <rPh sb="4" eb="6">
      <t>ていきょう</t>
    </rPh>
    <rPh sb="8" eb="10">
      <t>じょうほう</t>
    </rPh>
    <phoneticPr fontId="17" type="Hiragana"/>
  </si>
  <si>
    <t>中小企業者の商号、所在地、資本金、会社設立日、申込金融機関、
保証申込金額、保証承諾日、保証承諾金額</t>
    <phoneticPr fontId="5"/>
  </si>
  <si>
    <t xml:space="preserve">  ２.提供先における利用目的</t>
    <rPh sb="4" eb="6">
      <t>ていきょう</t>
    </rPh>
    <rPh sb="6" eb="7">
      <t>さき</t>
    </rPh>
    <rPh sb="11" eb="13">
      <t>りよう</t>
    </rPh>
    <rPh sb="13" eb="15">
      <t>もくてき</t>
    </rPh>
    <phoneticPr fontId="17" type="Hiragana"/>
  </si>
  <si>
    <t>政策効果の検証</t>
    <phoneticPr fontId="5"/>
  </si>
  <si>
    <t>【確認状況記載欄】※あっせん後、金融機関にて記載</t>
    <rPh sb="1" eb="3">
      <t>カクニン</t>
    </rPh>
    <rPh sb="3" eb="5">
      <t>ジョウキョウ</t>
    </rPh>
    <rPh sb="5" eb="7">
      <t>キサイ</t>
    </rPh>
    <rPh sb="7" eb="8">
      <t>ラン</t>
    </rPh>
    <rPh sb="14" eb="15">
      <t>ゴ</t>
    </rPh>
    <rPh sb="16" eb="20">
      <t>キンユウキカン</t>
    </rPh>
    <rPh sb="22" eb="24">
      <t>キサイ</t>
    </rPh>
    <phoneticPr fontId="16"/>
  </si>
  <si>
    <r>
      <t>本計画書が申込人の意思に基づいて正しく記載されていること及び情報提供の同意</t>
    </r>
    <r>
      <rPr>
        <sz val="8"/>
        <rFont val="ＭＳ 明朝"/>
        <family val="1"/>
        <charset val="128"/>
      </rPr>
      <t>※</t>
    </r>
    <r>
      <rPr>
        <sz val="10"/>
        <rFont val="ＭＳ 明朝"/>
        <family val="1"/>
        <charset val="128"/>
      </rPr>
      <t>について次の通り</t>
    </r>
    <phoneticPr fontId="5"/>
  </si>
  <si>
    <t>確認しております。※創業者・事業承継支援（創業者支援貸付（経営者保証非提供）の場合）</t>
    <phoneticPr fontId="5"/>
  </si>
  <si>
    <t>確認年月日</t>
    <phoneticPr fontId="5"/>
  </si>
  <si>
    <t>確認時間</t>
    <phoneticPr fontId="5"/>
  </si>
  <si>
    <t>確認方法（該当する番号にチェック）</t>
    <phoneticPr fontId="5"/>
  </si>
  <si>
    <t>金融機関本支店名・確認者</t>
    <rPh sb="0" eb="4">
      <t>キンユウキカン</t>
    </rPh>
    <rPh sb="4" eb="8">
      <t>ホンシテンメイ</t>
    </rPh>
    <phoneticPr fontId="5"/>
  </si>
  <si>
    <t>令和   年   月   日</t>
    <phoneticPr fontId="5"/>
  </si>
  <si>
    <t>　時　　分</t>
    <phoneticPr fontId="5"/>
  </si>
  <si>
    <t>１電話 ２来店面談 ３訪問面談 ４その他（　　　　　）</t>
    <phoneticPr fontId="5"/>
  </si>
  <si>
    <t>１．</t>
    <phoneticPr fontId="5"/>
  </si>
  <si>
    <r>
      <t>事業概要等　</t>
    </r>
    <r>
      <rPr>
        <b/>
        <sz val="8"/>
        <rFont val="ＭＳ 明朝"/>
        <family val="1"/>
        <charset val="128"/>
      </rPr>
      <t>※記載枠が足りない場合は最後のページその他補足説明に記載下さい</t>
    </r>
    <rPh sb="0" eb="2">
      <t>ジギョウ</t>
    </rPh>
    <rPh sb="2" eb="4">
      <t>ガイヨウ</t>
    </rPh>
    <rPh sb="4" eb="5">
      <t>トウ</t>
    </rPh>
    <phoneticPr fontId="5"/>
  </si>
  <si>
    <t>事業概要</t>
    <rPh sb="0" eb="2">
      <t>ジギョウ</t>
    </rPh>
    <rPh sb="2" eb="4">
      <t>ガイヨウ</t>
    </rPh>
    <phoneticPr fontId="5"/>
  </si>
  <si>
    <t>開業形態</t>
    <rPh sb="0" eb="2">
      <t>カイギョウ</t>
    </rPh>
    <rPh sb="2" eb="4">
      <t>ケイタイ</t>
    </rPh>
    <phoneticPr fontId="5"/>
  </si>
  <si>
    <t>個人事業　・　法人事業</t>
  </si>
  <si>
    <t>商　号（個人）
会社名（会社）</t>
    <rPh sb="0" eb="1">
      <t>ショウ</t>
    </rPh>
    <rPh sb="2" eb="3">
      <t>ゴウ</t>
    </rPh>
    <rPh sb="4" eb="6">
      <t>コジン</t>
    </rPh>
    <rPh sb="8" eb="11">
      <t>カイシャメイ</t>
    </rPh>
    <rPh sb="12" eb="14">
      <t>カイシャ</t>
    </rPh>
    <phoneticPr fontId="5"/>
  </si>
  <si>
    <t>開設（予定）住所</t>
    <rPh sb="0" eb="2">
      <t>カイセツ</t>
    </rPh>
    <rPh sb="3" eb="5">
      <t>ヨテイ</t>
    </rPh>
    <rPh sb="6" eb="8">
      <t>ジュウショ</t>
    </rPh>
    <phoneticPr fontId="5"/>
  </si>
  <si>
    <t>電　　話</t>
    <rPh sb="0" eb="1">
      <t>デン</t>
    </rPh>
    <rPh sb="3" eb="4">
      <t>ハナシ</t>
    </rPh>
    <phoneticPr fontId="5"/>
  </si>
  <si>
    <t>－</t>
    <phoneticPr fontId="5"/>
  </si>
  <si>
    <t>連絡先電話</t>
    <rPh sb="0" eb="3">
      <t>レンラクサキ</t>
    </rPh>
    <rPh sb="3" eb="5">
      <t>デンワ</t>
    </rPh>
    <phoneticPr fontId="5"/>
  </si>
  <si>
    <t>開業(予定)年月日
設立(予定)年月日</t>
    <rPh sb="0" eb="2">
      <t>カイギョウ</t>
    </rPh>
    <rPh sb="3" eb="5">
      <t>ヨテイ</t>
    </rPh>
    <rPh sb="6" eb="9">
      <t>ネンガッピ</t>
    </rPh>
    <rPh sb="10" eb="12">
      <t>セツリツ</t>
    </rPh>
    <rPh sb="13" eb="15">
      <t>ヨテイ</t>
    </rPh>
    <rPh sb="16" eb="19">
      <t>ネンガッピ</t>
    </rPh>
    <phoneticPr fontId="5"/>
  </si>
  <si>
    <t>月</t>
    <rPh sb="0" eb="1">
      <t>ゲツ</t>
    </rPh>
    <phoneticPr fontId="5"/>
  </si>
  <si>
    <t>日</t>
    <rPh sb="0" eb="1">
      <t>ヒ</t>
    </rPh>
    <phoneticPr fontId="5"/>
  </si>
  <si>
    <t>開業届出(個人)
設立登記(法人)</t>
    <rPh sb="0" eb="2">
      <t>カイギョウ</t>
    </rPh>
    <rPh sb="2" eb="4">
      <t>トドケデ</t>
    </rPh>
    <rPh sb="5" eb="7">
      <t>コジン</t>
    </rPh>
    <rPh sb="9" eb="11">
      <t>セツリツ</t>
    </rPh>
    <rPh sb="11" eb="13">
      <t>トウキ</t>
    </rPh>
    <rPh sb="14" eb="16">
      <t>ホウジン</t>
    </rPh>
    <phoneticPr fontId="5"/>
  </si>
  <si>
    <t>有</t>
    <rPh sb="0" eb="1">
      <t>ア</t>
    </rPh>
    <phoneticPr fontId="5"/>
  </si>
  <si>
    <t>・</t>
    <phoneticPr fontId="5"/>
  </si>
  <si>
    <t>無</t>
    <rPh sb="0" eb="1">
      <t>ナ</t>
    </rPh>
    <phoneticPr fontId="5"/>
  </si>
  <si>
    <t>業　　種</t>
    <rPh sb="0" eb="1">
      <t>ギョウ</t>
    </rPh>
    <rPh sb="3" eb="4">
      <t>タネ</t>
    </rPh>
    <phoneticPr fontId="5"/>
  </si>
  <si>
    <t>資本金</t>
    <rPh sb="0" eb="3">
      <t>シホンキン</t>
    </rPh>
    <phoneticPr fontId="5"/>
  </si>
  <si>
    <t>（会社設立予定の場合）</t>
    <phoneticPr fontId="5"/>
  </si>
  <si>
    <t>円</t>
    <rPh sb="0" eb="1">
      <t>エン</t>
    </rPh>
    <phoneticPr fontId="5"/>
  </si>
  <si>
    <r>
      <rPr>
        <sz val="9"/>
        <rFont val="ＭＳ 明朝"/>
        <family val="1"/>
        <charset val="128"/>
      </rPr>
      <t>許可等</t>
    </r>
    <r>
      <rPr>
        <sz val="10"/>
        <rFont val="ＭＳ 明朝"/>
        <family val="1"/>
        <charset val="128"/>
      </rPr>
      <t xml:space="preserve">
</t>
    </r>
    <r>
      <rPr>
        <sz val="7"/>
        <rFont val="ＭＳ 明朝"/>
        <family val="1"/>
        <charset val="128"/>
      </rPr>
      <t>［許可等取得が必要な場合］</t>
    </r>
    <rPh sb="0" eb="2">
      <t>キョカ</t>
    </rPh>
    <rPh sb="2" eb="3">
      <t>トウ</t>
    </rPh>
    <rPh sb="5" eb="7">
      <t>キョカ</t>
    </rPh>
    <rPh sb="7" eb="8">
      <t>トウ</t>
    </rPh>
    <rPh sb="8" eb="10">
      <t>シュトク</t>
    </rPh>
    <rPh sb="11" eb="13">
      <t>ヒツヨウ</t>
    </rPh>
    <rPh sb="14" eb="16">
      <t>バアイ</t>
    </rPh>
    <phoneticPr fontId="5"/>
  </si>
  <si>
    <t>種　類</t>
    <rPh sb="0" eb="1">
      <t>タネ</t>
    </rPh>
    <rPh sb="2" eb="3">
      <t>タグイ</t>
    </rPh>
    <phoneticPr fontId="5"/>
  </si>
  <si>
    <t>根拠法</t>
    <rPh sb="0" eb="3">
      <t>コンキョホウ</t>
    </rPh>
    <phoneticPr fontId="5"/>
  </si>
  <si>
    <t>（ 許可・免許・登録・認証の別を記入 ）</t>
    <rPh sb="2" eb="4">
      <t>キョカ</t>
    </rPh>
    <rPh sb="5" eb="7">
      <t>メンキョ</t>
    </rPh>
    <rPh sb="8" eb="10">
      <t>トウロク</t>
    </rPh>
    <rPh sb="11" eb="13">
      <t>ニンショウ</t>
    </rPh>
    <rPh sb="14" eb="15">
      <t>ベツ</t>
    </rPh>
    <rPh sb="16" eb="18">
      <t>キニュウ</t>
    </rPh>
    <phoneticPr fontId="5"/>
  </si>
  <si>
    <t>（ 取得すべき許可等の根拠法を記入 （例）食品衛生法 ）</t>
    <rPh sb="2" eb="4">
      <t>シュトク</t>
    </rPh>
    <rPh sb="7" eb="9">
      <t>キョカ</t>
    </rPh>
    <rPh sb="9" eb="10">
      <t>トウ</t>
    </rPh>
    <rPh sb="11" eb="14">
      <t>コンキョホウ</t>
    </rPh>
    <rPh sb="15" eb="17">
      <t>キニュウ</t>
    </rPh>
    <rPh sb="19" eb="20">
      <t>レイ</t>
    </rPh>
    <rPh sb="21" eb="23">
      <t>ショクヒン</t>
    </rPh>
    <rPh sb="23" eb="26">
      <t>エイセイホウ</t>
    </rPh>
    <phoneticPr fontId="5"/>
  </si>
  <si>
    <t>従業者の種類</t>
    <rPh sb="0" eb="3">
      <t>ジュウギョウシャ</t>
    </rPh>
    <rPh sb="4" eb="6">
      <t>シュルイ</t>
    </rPh>
    <phoneticPr fontId="5"/>
  </si>
  <si>
    <t>常勤役員数(個人事業主）</t>
    <rPh sb="0" eb="2">
      <t>ジョウキン</t>
    </rPh>
    <rPh sb="2" eb="4">
      <t>ヤクイン</t>
    </rPh>
    <rPh sb="4" eb="5">
      <t>スウ</t>
    </rPh>
    <rPh sb="6" eb="8">
      <t>コジン</t>
    </rPh>
    <rPh sb="8" eb="10">
      <t>ジギョウ</t>
    </rPh>
    <rPh sb="10" eb="11">
      <t>ヌシ</t>
    </rPh>
    <phoneticPr fontId="5"/>
  </si>
  <si>
    <t>人</t>
    <rPh sb="0" eb="1">
      <t>ニン</t>
    </rPh>
    <phoneticPr fontId="5"/>
  </si>
  <si>
    <t>　常用従業員数</t>
    <rPh sb="1" eb="3">
      <t>ジョウヨウ</t>
    </rPh>
    <rPh sb="3" eb="5">
      <t>ジュウギョウ</t>
    </rPh>
    <rPh sb="5" eb="6">
      <t>イン</t>
    </rPh>
    <rPh sb="6" eb="7">
      <t>スウ</t>
    </rPh>
    <phoneticPr fontId="5"/>
  </si>
  <si>
    <t>開業の動機
目的</t>
    <rPh sb="0" eb="2">
      <t>カイギョウ</t>
    </rPh>
    <rPh sb="3" eb="5">
      <t>ドウキ</t>
    </rPh>
    <rPh sb="6" eb="8">
      <t>モクテキ</t>
    </rPh>
    <phoneticPr fontId="5"/>
  </si>
  <si>
    <t>事業内容
事業戦略等</t>
    <rPh sb="0" eb="2">
      <t>ジギョウ</t>
    </rPh>
    <rPh sb="2" eb="4">
      <t>ナイヨウ</t>
    </rPh>
    <phoneticPr fontId="5"/>
  </si>
  <si>
    <t>経営理念</t>
    <rPh sb="0" eb="2">
      <t>ケイエイ</t>
    </rPh>
    <rPh sb="2" eb="4">
      <t>リネン</t>
    </rPh>
    <phoneticPr fontId="5"/>
  </si>
  <si>
    <t>（経営理念、経営方針、経営目標など）</t>
    <phoneticPr fontId="5"/>
  </si>
  <si>
    <t>出資者
出資額</t>
    <rPh sb="0" eb="3">
      <t>シュッシシャ</t>
    </rPh>
    <rPh sb="4" eb="6">
      <t>シュッシ</t>
    </rPh>
    <rPh sb="6" eb="7">
      <t>ガク</t>
    </rPh>
    <phoneticPr fontId="5"/>
  </si>
  <si>
    <t xml:space="preserve">（会社設立予定の場合）
</t>
    <rPh sb="1" eb="3">
      <t>カイシャ</t>
    </rPh>
    <rPh sb="3" eb="5">
      <t>セツリツ</t>
    </rPh>
    <rPh sb="5" eb="7">
      <t>ヨテイ</t>
    </rPh>
    <rPh sb="8" eb="10">
      <t>バアイ</t>
    </rPh>
    <phoneticPr fontId="5"/>
  </si>
  <si>
    <t>事業協力者の
住所・氏名・勤務先</t>
    <rPh sb="0" eb="2">
      <t>ジギョウ</t>
    </rPh>
    <rPh sb="2" eb="5">
      <t>キョウリョクシャ</t>
    </rPh>
    <rPh sb="7" eb="9">
      <t>ジュウショ</t>
    </rPh>
    <rPh sb="10" eb="12">
      <t>シメイ</t>
    </rPh>
    <rPh sb="13" eb="16">
      <t>キンムサキ</t>
    </rPh>
    <phoneticPr fontId="5"/>
  </si>
  <si>
    <t>住所
氏名
勤務先</t>
    <rPh sb="0" eb="2">
      <t>ジュウショ</t>
    </rPh>
    <rPh sb="3" eb="5">
      <t>シメイ</t>
    </rPh>
    <rPh sb="6" eb="9">
      <t>キンムサキ</t>
    </rPh>
    <phoneticPr fontId="5"/>
  </si>
  <si>
    <t>創業準備状況
該当事項に○</t>
    <rPh sb="0" eb="2">
      <t>ソウギョウ</t>
    </rPh>
    <rPh sb="2" eb="4">
      <t>ジュンビ</t>
    </rPh>
    <rPh sb="4" eb="6">
      <t>ジョウキョウ</t>
    </rPh>
    <rPh sb="8" eb="10">
      <t>ガイトウ</t>
    </rPh>
    <rPh sb="10" eb="12">
      <t>ジコウ</t>
    </rPh>
    <phoneticPr fontId="5"/>
  </si>
  <si>
    <t>ア</t>
    <phoneticPr fontId="5"/>
  </si>
  <si>
    <t>設備機械器具等発注済み。</t>
    <rPh sb="0" eb="2">
      <t>セツビ</t>
    </rPh>
    <rPh sb="2" eb="4">
      <t>キカイ</t>
    </rPh>
    <rPh sb="4" eb="6">
      <t>キグ</t>
    </rPh>
    <rPh sb="6" eb="7">
      <t>トウ</t>
    </rPh>
    <rPh sb="7" eb="9">
      <t>ハッチュウ</t>
    </rPh>
    <rPh sb="9" eb="10">
      <t>ズ</t>
    </rPh>
    <phoneticPr fontId="5"/>
  </si>
  <si>
    <t>イ</t>
    <phoneticPr fontId="5"/>
  </si>
  <si>
    <t>土地・店舗を買収するための頭金等支払い済み。</t>
    <rPh sb="0" eb="2">
      <t>トチ</t>
    </rPh>
    <rPh sb="3" eb="5">
      <t>テンポ</t>
    </rPh>
    <rPh sb="6" eb="8">
      <t>バイシュウ</t>
    </rPh>
    <rPh sb="13" eb="15">
      <t>アタマキン</t>
    </rPh>
    <rPh sb="15" eb="16">
      <t>トウ</t>
    </rPh>
    <rPh sb="16" eb="18">
      <t>シハライ</t>
    </rPh>
    <rPh sb="19" eb="20">
      <t>ズ</t>
    </rPh>
    <phoneticPr fontId="5"/>
  </si>
  <si>
    <t>ウ</t>
    <phoneticPr fontId="5"/>
  </si>
  <si>
    <t>土地・店舗を買収するための権利金・敷金等支払い済み。</t>
    <rPh sb="0" eb="2">
      <t>トチ</t>
    </rPh>
    <rPh sb="3" eb="5">
      <t>テンポ</t>
    </rPh>
    <rPh sb="6" eb="8">
      <t>バイシュウ</t>
    </rPh>
    <rPh sb="13" eb="16">
      <t>ケンリキン</t>
    </rPh>
    <rPh sb="17" eb="19">
      <t>シキキン</t>
    </rPh>
    <rPh sb="19" eb="20">
      <t>トウ</t>
    </rPh>
    <rPh sb="20" eb="22">
      <t>シハライ</t>
    </rPh>
    <rPh sb="23" eb="24">
      <t>ズ</t>
    </rPh>
    <phoneticPr fontId="5"/>
  </si>
  <si>
    <t>エ</t>
    <phoneticPr fontId="5"/>
  </si>
  <si>
    <t>商品・原材料の仕入れを行っている。</t>
    <rPh sb="0" eb="2">
      <t>ショウヒン</t>
    </rPh>
    <rPh sb="3" eb="6">
      <t>ゲンザイリョウ</t>
    </rPh>
    <rPh sb="7" eb="9">
      <t>シイ</t>
    </rPh>
    <rPh sb="11" eb="12">
      <t>オコナ</t>
    </rPh>
    <phoneticPr fontId="5"/>
  </si>
  <si>
    <t>オ</t>
    <phoneticPr fontId="5"/>
  </si>
  <si>
    <t>事業に必要な許認可を受けている。</t>
    <rPh sb="0" eb="2">
      <t>ジギョウ</t>
    </rPh>
    <rPh sb="3" eb="5">
      <t>ヒツヨウ</t>
    </rPh>
    <rPh sb="6" eb="9">
      <t>キョニンカ</t>
    </rPh>
    <rPh sb="10" eb="11">
      <t>ウ</t>
    </rPh>
    <phoneticPr fontId="5"/>
  </si>
  <si>
    <t>カ</t>
    <phoneticPr fontId="5"/>
  </si>
  <si>
    <r>
      <t>事業に必要な許認可取得未了</t>
    </r>
    <r>
      <rPr>
        <sz val="6"/>
        <rFont val="ＭＳ 明朝"/>
        <family val="1"/>
        <charset val="128"/>
      </rPr>
      <t>（許認可取得見込み（申請状況や取得予定時期等）を具体的に記入して下さい。）</t>
    </r>
    <rPh sb="0" eb="2">
      <t>ジギョウ</t>
    </rPh>
    <rPh sb="3" eb="5">
      <t>ヒツヨウ</t>
    </rPh>
    <rPh sb="6" eb="7">
      <t>モト</t>
    </rPh>
    <rPh sb="7" eb="8">
      <t>シノブ</t>
    </rPh>
    <rPh sb="8" eb="9">
      <t>カ</t>
    </rPh>
    <rPh sb="9" eb="11">
      <t>シュトク</t>
    </rPh>
    <rPh sb="11" eb="13">
      <t>ミリョウ</t>
    </rPh>
    <rPh sb="14" eb="17">
      <t>キョニンカ</t>
    </rPh>
    <rPh sb="17" eb="19">
      <t>シュトク</t>
    </rPh>
    <rPh sb="19" eb="21">
      <t>ミコ</t>
    </rPh>
    <rPh sb="23" eb="25">
      <t>シンセイ</t>
    </rPh>
    <rPh sb="25" eb="27">
      <t>ジョウキョウ</t>
    </rPh>
    <rPh sb="28" eb="30">
      <t>シュトク</t>
    </rPh>
    <rPh sb="30" eb="32">
      <t>ヨテイ</t>
    </rPh>
    <rPh sb="32" eb="34">
      <t>ジキ</t>
    </rPh>
    <rPh sb="34" eb="35">
      <t>トウ</t>
    </rPh>
    <rPh sb="37" eb="40">
      <t>グタイテキ</t>
    </rPh>
    <rPh sb="41" eb="43">
      <t>キニュウ</t>
    </rPh>
    <rPh sb="45" eb="46">
      <t>クダ</t>
    </rPh>
    <phoneticPr fontId="5"/>
  </si>
  <si>
    <t>（</t>
    <phoneticPr fontId="5"/>
  </si>
  <si>
    <t>）</t>
    <phoneticPr fontId="5"/>
  </si>
  <si>
    <t>キ</t>
    <phoneticPr fontId="5"/>
  </si>
  <si>
    <t>その他（具体的に記入　</t>
    <rPh sb="2" eb="3">
      <t>タ</t>
    </rPh>
    <rPh sb="4" eb="7">
      <t>グタイテキ</t>
    </rPh>
    <rPh sb="8" eb="10">
      <t>キニュウ</t>
    </rPh>
    <phoneticPr fontId="5"/>
  </si>
  <si>
    <t>代表者略歴</t>
    <rPh sb="0" eb="3">
      <t>ダイヒョウシャ</t>
    </rPh>
    <rPh sb="3" eb="5">
      <t>リャクレキ</t>
    </rPh>
    <phoneticPr fontId="5"/>
  </si>
  <si>
    <t>ふりがな</t>
    <phoneticPr fontId="5"/>
  </si>
  <si>
    <t>生年月日</t>
    <rPh sb="0" eb="2">
      <t>セイネン</t>
    </rPh>
    <rPh sb="2" eb="4">
      <t>ガッピ</t>
    </rPh>
    <phoneticPr fontId="5"/>
  </si>
  <si>
    <t>（満</t>
    <phoneticPr fontId="5"/>
  </si>
  <si>
    <t>歳）</t>
    <phoneticPr fontId="5"/>
  </si>
  <si>
    <t>氏　　名</t>
    <rPh sb="0" eb="1">
      <t>シ</t>
    </rPh>
    <rPh sb="3" eb="4">
      <t>メイ</t>
    </rPh>
    <phoneticPr fontId="5"/>
  </si>
  <si>
    <t>年</t>
    <phoneticPr fontId="5"/>
  </si>
  <si>
    <t>月</t>
    <phoneticPr fontId="5"/>
  </si>
  <si>
    <t>日</t>
    <phoneticPr fontId="5"/>
  </si>
  <si>
    <t>職　　歴</t>
    <rPh sb="0" eb="1">
      <t>ショク</t>
    </rPh>
    <rPh sb="3" eb="4">
      <t>レキ</t>
    </rPh>
    <phoneticPr fontId="5"/>
  </si>
  <si>
    <t>資　　格</t>
    <rPh sb="0" eb="1">
      <t>シ</t>
    </rPh>
    <rPh sb="3" eb="4">
      <t>カク</t>
    </rPh>
    <phoneticPr fontId="5"/>
  </si>
  <si>
    <r>
      <t>２．商品・サービスの説明等　</t>
    </r>
    <r>
      <rPr>
        <sz val="8"/>
        <rFont val="ＭＳ 明朝"/>
        <family val="1"/>
        <charset val="128"/>
      </rPr>
      <t>※記載枠が足りない場合は最後のページその他補足説明に記載下さい</t>
    </r>
    <rPh sb="3" eb="4">
      <t>ショウ</t>
    </rPh>
    <rPh sb="4" eb="5">
      <t>シナ</t>
    </rPh>
    <rPh sb="11" eb="13">
      <t>セツメイ</t>
    </rPh>
    <rPh sb="14" eb="15">
      <t>トウ</t>
    </rPh>
    <phoneticPr fontId="5"/>
  </si>
  <si>
    <t>商品・サービス</t>
    <rPh sb="0" eb="2">
      <t>ショウヒン</t>
    </rPh>
    <phoneticPr fontId="5"/>
  </si>
  <si>
    <t>（１）商品・サービスの説明</t>
    <rPh sb="3" eb="5">
      <t>ショウヒン</t>
    </rPh>
    <rPh sb="11" eb="13">
      <t>セツメイ</t>
    </rPh>
    <phoneticPr fontId="5"/>
  </si>
  <si>
    <t>（２）類似の製品・サービス及び類似の製品サービスに対する「強み」（セールスポイント）・「弱み」</t>
    <rPh sb="3" eb="5">
      <t>ルイジ</t>
    </rPh>
    <rPh sb="6" eb="8">
      <t>セイヒン</t>
    </rPh>
    <rPh sb="13" eb="14">
      <t>オヨ</t>
    </rPh>
    <rPh sb="29" eb="30">
      <t>ツヨ</t>
    </rPh>
    <phoneticPr fontId="5"/>
  </si>
  <si>
    <t>対象市場</t>
    <phoneticPr fontId="5"/>
  </si>
  <si>
    <t>経営環境、顧客ターゲット（予想している売込先、顧客数等）、販売価格</t>
    <rPh sb="0" eb="2">
      <t>ケイエイ</t>
    </rPh>
    <rPh sb="2" eb="4">
      <t>カンキョウ</t>
    </rPh>
    <phoneticPr fontId="5"/>
  </si>
  <si>
    <t>販売戦略</t>
    <rPh sb="0" eb="2">
      <t>ハンバイ</t>
    </rPh>
    <phoneticPr fontId="5"/>
  </si>
  <si>
    <t>販売価格設定方針、販売方法（ルート）、ＰＲ方法（プロモーション）など</t>
    <rPh sb="0" eb="2">
      <t>ハンバイ</t>
    </rPh>
    <rPh sb="2" eb="4">
      <t>カカク</t>
    </rPh>
    <rPh sb="4" eb="6">
      <t>セッテイ</t>
    </rPh>
    <rPh sb="6" eb="8">
      <t>ホウシン</t>
    </rPh>
    <phoneticPr fontId="5"/>
  </si>
  <si>
    <t>３．</t>
    <phoneticPr fontId="5"/>
  </si>
  <si>
    <t>運転資金計画</t>
    <rPh sb="0" eb="2">
      <t>ウンテン</t>
    </rPh>
    <rPh sb="2" eb="4">
      <t>シキン</t>
    </rPh>
    <rPh sb="4" eb="6">
      <t>ケイカク</t>
    </rPh>
    <phoneticPr fontId="5"/>
  </si>
  <si>
    <t>名　　称</t>
    <rPh sb="0" eb="1">
      <t>ナ</t>
    </rPh>
    <rPh sb="3" eb="4">
      <t>ショウ</t>
    </rPh>
    <phoneticPr fontId="5"/>
  </si>
  <si>
    <t>金　　額</t>
    <rPh sb="0" eb="1">
      <t>キン</t>
    </rPh>
    <rPh sb="3" eb="4">
      <t>ガク</t>
    </rPh>
    <phoneticPr fontId="5"/>
  </si>
  <si>
    <t>積　算　内　訳</t>
    <rPh sb="0" eb="1">
      <t>セキ</t>
    </rPh>
    <rPh sb="2" eb="3">
      <t>ザン</t>
    </rPh>
    <rPh sb="4" eb="5">
      <t>ナイ</t>
    </rPh>
    <rPh sb="6" eb="7">
      <t>ヤク</t>
    </rPh>
    <phoneticPr fontId="5"/>
  </si>
  <si>
    <t>商品・材料等の仕入資金</t>
    <rPh sb="0" eb="2">
      <t>ショウヒン</t>
    </rPh>
    <rPh sb="3" eb="5">
      <t>ザイリョウ</t>
    </rPh>
    <rPh sb="5" eb="6">
      <t>トウ</t>
    </rPh>
    <rPh sb="7" eb="9">
      <t>シイレ</t>
    </rPh>
    <rPh sb="9" eb="11">
      <t>シキン</t>
    </rPh>
    <phoneticPr fontId="5"/>
  </si>
  <si>
    <t>千円</t>
    <rPh sb="0" eb="2">
      <t>センエン</t>
    </rPh>
    <phoneticPr fontId="5"/>
  </si>
  <si>
    <t>人件費等</t>
    <rPh sb="0" eb="4">
      <t>ジンケンヒトウ</t>
    </rPh>
    <phoneticPr fontId="5"/>
  </si>
  <si>
    <t>その他の資金</t>
    <rPh sb="2" eb="3">
      <t>タ</t>
    </rPh>
    <rPh sb="4" eb="6">
      <t>シキン</t>
    </rPh>
    <phoneticPr fontId="5"/>
  </si>
  <si>
    <t>計</t>
    <rPh sb="0" eb="1">
      <t>ケイ</t>
    </rPh>
    <phoneticPr fontId="5"/>
  </si>
  <si>
    <t>Ａ</t>
    <phoneticPr fontId="5"/>
  </si>
  <si>
    <t>４．</t>
    <phoneticPr fontId="5"/>
  </si>
  <si>
    <t>設備計画</t>
    <rPh sb="0" eb="2">
      <t>セツビ</t>
    </rPh>
    <rPh sb="2" eb="4">
      <t>ケイカク</t>
    </rPh>
    <phoneticPr fontId="5"/>
  </si>
  <si>
    <r>
      <t>※品目が細かい場合は、</t>
    </r>
    <r>
      <rPr>
        <b/>
        <sz val="8"/>
        <rFont val="ＭＳ 明朝"/>
        <family val="1"/>
        <charset val="128"/>
      </rPr>
      <t>「内装工事一式」</t>
    </r>
    <r>
      <rPr>
        <sz val="8"/>
        <rFont val="ＭＳ 明朝"/>
        <family val="1"/>
        <charset val="128"/>
      </rPr>
      <t>等の記載でも構いません。</t>
    </r>
    <rPh sb="1" eb="3">
      <t>ヒンモク</t>
    </rPh>
    <rPh sb="4" eb="5">
      <t>コマ</t>
    </rPh>
    <rPh sb="7" eb="9">
      <t>バアイ</t>
    </rPh>
    <rPh sb="12" eb="14">
      <t>ナイソウ</t>
    </rPh>
    <rPh sb="14" eb="16">
      <t>コウジ</t>
    </rPh>
    <rPh sb="16" eb="18">
      <t>イッシキ</t>
    </rPh>
    <rPh sb="19" eb="20">
      <t>トウ</t>
    </rPh>
    <rPh sb="21" eb="23">
      <t>キサイ</t>
    </rPh>
    <rPh sb="25" eb="26">
      <t>カマ</t>
    </rPh>
    <phoneticPr fontId="5"/>
  </si>
  <si>
    <t>区分</t>
    <rPh sb="0" eb="2">
      <t>クブン</t>
    </rPh>
    <phoneticPr fontId="5"/>
  </si>
  <si>
    <t>内　容　（土地・建物の種別、面積等）</t>
    <rPh sb="0" eb="1">
      <t>ウチ</t>
    </rPh>
    <rPh sb="2" eb="3">
      <t>カタチ</t>
    </rPh>
    <rPh sb="5" eb="7">
      <t>トチ</t>
    </rPh>
    <rPh sb="8" eb="10">
      <t>タテモノ</t>
    </rPh>
    <rPh sb="11" eb="13">
      <t>シュベツ</t>
    </rPh>
    <rPh sb="14" eb="17">
      <t>メンセキナド</t>
    </rPh>
    <phoneticPr fontId="5"/>
  </si>
  <si>
    <t>取得
方法</t>
    <rPh sb="0" eb="2">
      <t>シュトク</t>
    </rPh>
    <rPh sb="3" eb="5">
      <t>ホウホウ</t>
    </rPh>
    <phoneticPr fontId="5"/>
  </si>
  <si>
    <t>取得に要する資金</t>
    <rPh sb="0" eb="2">
      <t>シュトク</t>
    </rPh>
    <rPh sb="3" eb="4">
      <t>ヨウ</t>
    </rPh>
    <rPh sb="6" eb="8">
      <t>シキン</t>
    </rPh>
    <phoneticPr fontId="5"/>
  </si>
  <si>
    <t>取得（完成）
年月日</t>
    <rPh sb="0" eb="2">
      <t>シュトク</t>
    </rPh>
    <rPh sb="3" eb="5">
      <t>カンセイ</t>
    </rPh>
    <rPh sb="7" eb="10">
      <t>ネンガッピ</t>
    </rPh>
    <phoneticPr fontId="5"/>
  </si>
  <si>
    <t>事業用不動産</t>
    <rPh sb="0" eb="2">
      <t>ジギョウ</t>
    </rPh>
    <rPh sb="2" eb="3">
      <t>ヨウ</t>
    </rPh>
    <rPh sb="3" eb="5">
      <t>フドウ</t>
    </rPh>
    <rPh sb="5" eb="6">
      <t>サン</t>
    </rPh>
    <phoneticPr fontId="5"/>
  </si>
  <si>
    <t>千円</t>
    <phoneticPr fontId="5"/>
  </si>
  <si>
    <r>
      <rPr>
        <b/>
        <sz val="12"/>
        <rFont val="ＭＳ Ｐゴシック"/>
        <family val="3"/>
        <charset val="128"/>
      </rPr>
      <t>Ｂ</t>
    </r>
    <r>
      <rPr>
        <b/>
        <sz val="10"/>
        <rFont val="ＭＳ Ｐゴシック"/>
        <family val="3"/>
        <charset val="128"/>
      </rPr>
      <t>　（取得に要する資金）</t>
    </r>
    <phoneticPr fontId="5"/>
  </si>
  <si>
    <t>内　容（名称、形式・能力、数量、単価等）</t>
    <rPh sb="0" eb="1">
      <t>ウチ</t>
    </rPh>
    <rPh sb="2" eb="3">
      <t>カタチ</t>
    </rPh>
    <rPh sb="4" eb="6">
      <t>メイショウ</t>
    </rPh>
    <rPh sb="7" eb="9">
      <t>ケイシキ</t>
    </rPh>
    <rPh sb="10" eb="12">
      <t>ノウリョク</t>
    </rPh>
    <rPh sb="13" eb="15">
      <t>スウリョウ</t>
    </rPh>
    <rPh sb="16" eb="18">
      <t>タンカ</t>
    </rPh>
    <rPh sb="18" eb="19">
      <t>トウ</t>
    </rPh>
    <phoneticPr fontId="5"/>
  </si>
  <si>
    <t>発　注　先</t>
    <phoneticPr fontId="5"/>
  </si>
  <si>
    <t>金　額</t>
    <phoneticPr fontId="5"/>
  </si>
  <si>
    <t>設置（完成）
年月日</t>
    <rPh sb="0" eb="2">
      <t>セッチ</t>
    </rPh>
    <rPh sb="3" eb="5">
      <t>カンセイ</t>
    </rPh>
    <rPh sb="7" eb="10">
      <t>ネンガッピ</t>
    </rPh>
    <phoneticPr fontId="5"/>
  </si>
  <si>
    <t>機械器具・什器備品等</t>
    <rPh sb="0" eb="2">
      <t>キカイ</t>
    </rPh>
    <rPh sb="2" eb="4">
      <t>キグ</t>
    </rPh>
    <rPh sb="5" eb="7">
      <t>ジュウキ</t>
    </rPh>
    <rPh sb="7" eb="9">
      <t>ビヒン</t>
    </rPh>
    <rPh sb="9" eb="10">
      <t>トウ</t>
    </rPh>
    <phoneticPr fontId="5"/>
  </si>
  <si>
    <r>
      <rPr>
        <b/>
        <sz val="12"/>
        <rFont val="ＭＳ Ｐゴシック"/>
        <family val="3"/>
        <charset val="128"/>
      </rPr>
      <t>Ｃ　</t>
    </r>
    <r>
      <rPr>
        <b/>
        <sz val="10"/>
        <rFont val="ＭＳ Ｐゴシック"/>
        <family val="3"/>
        <charset val="128"/>
      </rPr>
      <t>　（金額）</t>
    </r>
    <rPh sb="4" eb="6">
      <t>キンガク</t>
    </rPh>
    <phoneticPr fontId="5"/>
  </si>
  <si>
    <t>５．</t>
    <phoneticPr fontId="5"/>
  </si>
  <si>
    <t>今回の資金計画による必要資金合計</t>
    <rPh sb="0" eb="2">
      <t>コンカイ</t>
    </rPh>
    <rPh sb="3" eb="5">
      <t>シキン</t>
    </rPh>
    <rPh sb="5" eb="7">
      <t>ケイカク</t>
    </rPh>
    <rPh sb="10" eb="12">
      <t>ヒツヨウ</t>
    </rPh>
    <rPh sb="12" eb="14">
      <t>シキン</t>
    </rPh>
    <rPh sb="14" eb="16">
      <t>ゴウケイ</t>
    </rPh>
    <phoneticPr fontId="5"/>
  </si>
  <si>
    <t>Ａ＋Ｂ＋Ｃ＝</t>
    <phoneticPr fontId="5"/>
  </si>
  <si>
    <r>
      <t>千円</t>
    </r>
    <r>
      <rPr>
        <b/>
        <sz val="12"/>
        <rFont val="ＭＳ Ｐゴシック"/>
        <family val="3"/>
        <charset val="128"/>
      </rPr>
      <t>（Ｄ）</t>
    </r>
    <phoneticPr fontId="5"/>
  </si>
  <si>
    <t>６．</t>
    <phoneticPr fontId="5"/>
  </si>
  <si>
    <t>資金調達計画</t>
    <rPh sb="0" eb="2">
      <t>シキン</t>
    </rPh>
    <rPh sb="2" eb="4">
      <t>チョウタツ</t>
    </rPh>
    <rPh sb="4" eb="6">
      <t>ケイカク</t>
    </rPh>
    <phoneticPr fontId="5"/>
  </si>
  <si>
    <t>自己資金</t>
    <rPh sb="0" eb="2">
      <t>ジコ</t>
    </rPh>
    <rPh sb="2" eb="4">
      <t>シキン</t>
    </rPh>
    <phoneticPr fontId="5"/>
  </si>
  <si>
    <t>預金</t>
    <rPh sb="0" eb="2">
      <t>ヨキン</t>
    </rPh>
    <phoneticPr fontId="5"/>
  </si>
  <si>
    <r>
      <t>預け先</t>
    </r>
    <r>
      <rPr>
        <sz val="8"/>
        <rFont val="ＭＳ 明朝"/>
        <family val="1"/>
        <charset val="128"/>
      </rPr>
      <t>（金融機関本支店名等）</t>
    </r>
    <rPh sb="0" eb="1">
      <t>アズ</t>
    </rPh>
    <rPh sb="2" eb="3">
      <t>サキ</t>
    </rPh>
    <rPh sb="4" eb="6">
      <t>キンユウ</t>
    </rPh>
    <rPh sb="6" eb="8">
      <t>キカン</t>
    </rPh>
    <rPh sb="8" eb="11">
      <t>ホンシテン</t>
    </rPh>
    <rPh sb="11" eb="12">
      <t>メイ</t>
    </rPh>
    <rPh sb="12" eb="13">
      <t>トウ</t>
    </rPh>
    <phoneticPr fontId="5"/>
  </si>
  <si>
    <t>種別</t>
    <rPh sb="0" eb="2">
      <t>シュベツ</t>
    </rPh>
    <phoneticPr fontId="5"/>
  </si>
  <si>
    <t>自　己　資　金</t>
    <phoneticPr fontId="5"/>
  </si>
  <si>
    <t>預金以外</t>
    <rPh sb="0" eb="2">
      <t>ヨキン</t>
    </rPh>
    <rPh sb="2" eb="4">
      <t>イガイ</t>
    </rPh>
    <phoneticPr fontId="5"/>
  </si>
  <si>
    <t>自　己　資　金</t>
    <rPh sb="0" eb="1">
      <t>ジ</t>
    </rPh>
    <rPh sb="2" eb="3">
      <t>オノレ</t>
    </rPh>
    <rPh sb="4" eb="5">
      <t>シ</t>
    </rPh>
    <rPh sb="6" eb="7">
      <t>カネ</t>
    </rPh>
    <phoneticPr fontId="5"/>
  </si>
  <si>
    <t>その他（具体的に）(　</t>
    <phoneticPr fontId="5"/>
  </si>
  <si>
    <t>自　己　資　金　合　計</t>
    <rPh sb="0" eb="1">
      <t>ジ</t>
    </rPh>
    <rPh sb="2" eb="3">
      <t>オノレ</t>
    </rPh>
    <rPh sb="4" eb="5">
      <t>シ</t>
    </rPh>
    <rPh sb="6" eb="7">
      <t>カネ</t>
    </rPh>
    <rPh sb="8" eb="9">
      <t>ゴウ</t>
    </rPh>
    <rPh sb="10" eb="11">
      <t>ケイ</t>
    </rPh>
    <phoneticPr fontId="5"/>
  </si>
  <si>
    <t>借入金等（※）</t>
    <rPh sb="0" eb="2">
      <t>カリイレ</t>
    </rPh>
    <rPh sb="2" eb="3">
      <t>キン</t>
    </rPh>
    <rPh sb="3" eb="4">
      <t>トウ</t>
    </rPh>
    <phoneticPr fontId="5"/>
  </si>
  <si>
    <t>借　入　先</t>
    <rPh sb="0" eb="1">
      <t>シャク</t>
    </rPh>
    <rPh sb="2" eb="3">
      <t>イリ</t>
    </rPh>
    <rPh sb="4" eb="5">
      <t>サキ</t>
    </rPh>
    <phoneticPr fontId="5"/>
  </si>
  <si>
    <t>年　利</t>
    <rPh sb="0" eb="1">
      <t>トシ</t>
    </rPh>
    <rPh sb="2" eb="3">
      <t>リ</t>
    </rPh>
    <phoneticPr fontId="5"/>
  </si>
  <si>
    <t>毎月返済額</t>
    <rPh sb="0" eb="2">
      <t>マイツキ</t>
    </rPh>
    <rPh sb="2" eb="4">
      <t>ヘンサイ</t>
    </rPh>
    <rPh sb="4" eb="5">
      <t>ガク</t>
    </rPh>
    <phoneticPr fontId="5"/>
  </si>
  <si>
    <t>借　入　額</t>
    <rPh sb="0" eb="1">
      <t>シャク</t>
    </rPh>
    <rPh sb="2" eb="3">
      <t>イリ</t>
    </rPh>
    <rPh sb="4" eb="5">
      <t>ガク</t>
    </rPh>
    <phoneticPr fontId="5"/>
  </si>
  <si>
    <t>今回の借入額</t>
    <rPh sb="0" eb="2">
      <t>コンカイ</t>
    </rPh>
    <rPh sb="3" eb="5">
      <t>カリイレ</t>
    </rPh>
    <rPh sb="5" eb="6">
      <t>ガク</t>
    </rPh>
    <phoneticPr fontId="5"/>
  </si>
  <si>
    <t>％</t>
    <phoneticPr fontId="5"/>
  </si>
  <si>
    <t>借　入　金　等　合　計</t>
    <rPh sb="0" eb="1">
      <t>シャク</t>
    </rPh>
    <rPh sb="2" eb="3">
      <t>イリ</t>
    </rPh>
    <rPh sb="4" eb="5">
      <t>キン</t>
    </rPh>
    <rPh sb="6" eb="7">
      <t>トウ</t>
    </rPh>
    <rPh sb="8" eb="9">
      <t>ゴウ</t>
    </rPh>
    <rPh sb="10" eb="11">
      <t>ケイ</t>
    </rPh>
    <phoneticPr fontId="5"/>
  </si>
  <si>
    <t>調　達　資　金 合　計</t>
    <rPh sb="0" eb="1">
      <t>チョウ</t>
    </rPh>
    <rPh sb="2" eb="3">
      <t>タチ</t>
    </rPh>
    <rPh sb="4" eb="5">
      <t>シ</t>
    </rPh>
    <rPh sb="6" eb="7">
      <t>カネ</t>
    </rPh>
    <rPh sb="8" eb="9">
      <t>ゴウ</t>
    </rPh>
    <rPh sb="10" eb="11">
      <t>ケイ</t>
    </rPh>
    <phoneticPr fontId="5"/>
  </si>
  <si>
    <t>Ｄ</t>
    <phoneticPr fontId="5"/>
  </si>
  <si>
    <t>（※）今回の資金調達計画の中による借入金等をご記入下さい。</t>
    <rPh sb="3" eb="5">
      <t>コンカイ</t>
    </rPh>
    <rPh sb="6" eb="8">
      <t>シキン</t>
    </rPh>
    <rPh sb="8" eb="10">
      <t>チョウタツ</t>
    </rPh>
    <rPh sb="10" eb="12">
      <t>ケイカク</t>
    </rPh>
    <rPh sb="13" eb="14">
      <t>ナカ</t>
    </rPh>
    <rPh sb="17" eb="19">
      <t>カリイレ</t>
    </rPh>
    <rPh sb="19" eb="20">
      <t>キン</t>
    </rPh>
    <rPh sb="20" eb="21">
      <t>トウ</t>
    </rPh>
    <rPh sb="23" eb="25">
      <t>キニュウ</t>
    </rPh>
    <rPh sb="25" eb="26">
      <t>クダ</t>
    </rPh>
    <phoneticPr fontId="5"/>
  </si>
  <si>
    <t>７．</t>
    <phoneticPr fontId="5"/>
  </si>
  <si>
    <t>自己資金算定額</t>
    <rPh sb="0" eb="2">
      <t>ジコ</t>
    </rPh>
    <rPh sb="2" eb="4">
      <t>シキン</t>
    </rPh>
    <rPh sb="4" eb="6">
      <t>サンテイ</t>
    </rPh>
    <rPh sb="6" eb="7">
      <t>ガク</t>
    </rPh>
    <phoneticPr fontId="5"/>
  </si>
  <si>
    <t>⑴にて算定する。ただし創業者・事業承継支援資金（創業者支援貸付（経営者保証非提供））かつ会社設立</t>
    <rPh sb="3" eb="5">
      <t>サンテイ</t>
    </rPh>
    <rPh sb="43" eb="45">
      <t>カイシャ</t>
    </rPh>
    <rPh sb="45" eb="48">
      <t>セツリツズ</t>
    </rPh>
    <phoneticPr fontId="5"/>
  </si>
  <si>
    <t>済みであり売上高の計上のある者は⑴、⑵どちらか。</t>
    <phoneticPr fontId="5"/>
  </si>
  <si>
    <t>⑴</t>
    <phoneticPr fontId="5"/>
  </si>
  <si>
    <t>自　己　資　金　等</t>
    <rPh sb="0" eb="1">
      <t>ジ</t>
    </rPh>
    <rPh sb="2" eb="3">
      <t>オノレ</t>
    </rPh>
    <rPh sb="4" eb="5">
      <t>シ</t>
    </rPh>
    <rPh sb="6" eb="7">
      <t>カネ</t>
    </rPh>
    <rPh sb="8" eb="9">
      <t>トウ</t>
    </rPh>
    <phoneticPr fontId="5"/>
  </si>
  <si>
    <t>種　　類</t>
    <rPh sb="0" eb="1">
      <t>タネ</t>
    </rPh>
    <rPh sb="3" eb="4">
      <t>タグイ</t>
    </rPh>
    <phoneticPr fontId="5"/>
  </si>
  <si>
    <t>明　　　細</t>
    <rPh sb="0" eb="1">
      <t>メイ</t>
    </rPh>
    <rPh sb="4" eb="5">
      <t>ホソ</t>
    </rPh>
    <phoneticPr fontId="5"/>
  </si>
  <si>
    <t>普通預金</t>
    <rPh sb="0" eb="2">
      <t>フツウ</t>
    </rPh>
    <rPh sb="2" eb="4">
      <t>ヨキン</t>
    </rPh>
    <phoneticPr fontId="5"/>
  </si>
  <si>
    <t>定期性預金</t>
    <rPh sb="0" eb="3">
      <t>テイキセイ</t>
    </rPh>
    <rPh sb="3" eb="5">
      <t>ヨキン</t>
    </rPh>
    <phoneticPr fontId="5"/>
  </si>
  <si>
    <t>入居保証金等</t>
    <rPh sb="0" eb="2">
      <t>ニュウキョ</t>
    </rPh>
    <rPh sb="2" eb="5">
      <t>ホショウキン</t>
    </rPh>
    <rPh sb="5" eb="6">
      <t>トウ</t>
    </rPh>
    <phoneticPr fontId="5"/>
  </si>
  <si>
    <t>設備充当等</t>
    <rPh sb="0" eb="2">
      <t>セツビ</t>
    </rPh>
    <rPh sb="2" eb="4">
      <t>ジュウトウ</t>
    </rPh>
    <rPh sb="4" eb="5">
      <t>トウ</t>
    </rPh>
    <phoneticPr fontId="5"/>
  </si>
  <si>
    <t>合　　　　　　　　　計</t>
    <rPh sb="0" eb="1">
      <t>ゴウ</t>
    </rPh>
    <rPh sb="10" eb="11">
      <t>ケイ</t>
    </rPh>
    <phoneticPr fontId="5"/>
  </si>
  <si>
    <t>①</t>
    <phoneticPr fontId="5"/>
  </si>
  <si>
    <t>借　入　金　等</t>
    <rPh sb="0" eb="1">
      <t>シャク</t>
    </rPh>
    <rPh sb="2" eb="3">
      <t>イリ</t>
    </rPh>
    <rPh sb="4" eb="5">
      <t>キン</t>
    </rPh>
    <rPh sb="6" eb="7">
      <t>トウ</t>
    </rPh>
    <phoneticPr fontId="5"/>
  </si>
  <si>
    <t>借入先</t>
    <rPh sb="0" eb="2">
      <t>カリイレ</t>
    </rPh>
    <rPh sb="2" eb="3">
      <t>サキ</t>
    </rPh>
    <phoneticPr fontId="5"/>
  </si>
  <si>
    <t>資金使途</t>
    <rPh sb="0" eb="2">
      <t>シキン</t>
    </rPh>
    <rPh sb="2" eb="4">
      <t>シト</t>
    </rPh>
    <phoneticPr fontId="5"/>
  </si>
  <si>
    <t>残存
返済期間</t>
    <rPh sb="0" eb="2">
      <t>ザンゾン</t>
    </rPh>
    <rPh sb="3" eb="5">
      <t>ヘンサイ</t>
    </rPh>
    <rPh sb="5" eb="7">
      <t>キカン</t>
    </rPh>
    <phoneticPr fontId="5"/>
  </si>
  <si>
    <t>年間
返済額</t>
    <rPh sb="0" eb="2">
      <t>ネンカン</t>
    </rPh>
    <rPh sb="3" eb="5">
      <t>ヘンサイ</t>
    </rPh>
    <rPh sb="5" eb="6">
      <t>ガク</t>
    </rPh>
    <phoneticPr fontId="5"/>
  </si>
  <si>
    <t>年間返済額の２年分
（２年以内のものは全額）</t>
    <rPh sb="0" eb="2">
      <t>ネンカン</t>
    </rPh>
    <rPh sb="2" eb="4">
      <t>ヘンサイ</t>
    </rPh>
    <rPh sb="4" eb="5">
      <t>ガク</t>
    </rPh>
    <rPh sb="7" eb="8">
      <t>ネン</t>
    </rPh>
    <rPh sb="8" eb="9">
      <t>ブン</t>
    </rPh>
    <rPh sb="12" eb="13">
      <t>ネン</t>
    </rPh>
    <rPh sb="13" eb="15">
      <t>イナイ</t>
    </rPh>
    <rPh sb="19" eb="21">
      <t>ゼンガク</t>
    </rPh>
    <phoneticPr fontId="5"/>
  </si>
  <si>
    <t>ヶ月</t>
    <rPh sb="1" eb="2">
      <t>ゲツ</t>
    </rPh>
    <phoneticPr fontId="5"/>
  </si>
  <si>
    <t>②</t>
    <phoneticPr fontId="5"/>
  </si>
  <si>
    <t>自　己　資　金　額　（　①　－　②　）　＝</t>
    <rPh sb="0" eb="1">
      <t>ジ</t>
    </rPh>
    <rPh sb="2" eb="3">
      <t>オノレ</t>
    </rPh>
    <rPh sb="4" eb="5">
      <t>シ</t>
    </rPh>
    <rPh sb="6" eb="7">
      <t>カネ</t>
    </rPh>
    <rPh sb="8" eb="9">
      <t>ガク</t>
    </rPh>
    <phoneticPr fontId="5"/>
  </si>
  <si>
    <t>③</t>
    <phoneticPr fontId="5"/>
  </si>
  <si>
    <t>⑵</t>
    <phoneticPr fontId="5"/>
  </si>
  <si>
    <t>自己資金割合確認欄</t>
    <phoneticPr fontId="5"/>
  </si>
  <si>
    <t>資本金③</t>
    <rPh sb="0" eb="3">
      <t>シホンキン</t>
    </rPh>
    <phoneticPr fontId="5"/>
  </si>
  <si>
    <t>借入金④</t>
    <rPh sb="0" eb="3">
      <t>カリイレキン</t>
    </rPh>
    <phoneticPr fontId="5"/>
  </si>
  <si>
    <t>③／（③＋④）</t>
    <phoneticPr fontId="5"/>
  </si>
  <si>
    <t>８．</t>
    <phoneticPr fontId="5"/>
  </si>
  <si>
    <t>収支計画</t>
    <rPh sb="0" eb="2">
      <t>シュウシ</t>
    </rPh>
    <rPh sb="2" eb="4">
      <t>ケイカク</t>
    </rPh>
    <phoneticPr fontId="5"/>
  </si>
  <si>
    <t>単位：千円</t>
    <rPh sb="0" eb="2">
      <t>タンイ</t>
    </rPh>
    <rPh sb="3" eb="5">
      <t>センエン</t>
    </rPh>
    <phoneticPr fontId="5"/>
  </si>
  <si>
    <t>科目</t>
    <rPh sb="0" eb="2">
      <t>カモク</t>
    </rPh>
    <phoneticPr fontId="5"/>
  </si>
  <si>
    <t>初年度</t>
    <rPh sb="0" eb="3">
      <t>ショネンド</t>
    </rPh>
    <phoneticPr fontId="5"/>
  </si>
  <si>
    <t>２年目</t>
    <rPh sb="1" eb="3">
      <t>ネンメ</t>
    </rPh>
    <phoneticPr fontId="5"/>
  </si>
  <si>
    <t>３年目</t>
    <rPh sb="1" eb="3">
      <t>ネンメ</t>
    </rPh>
    <phoneticPr fontId="5"/>
  </si>
  <si>
    <t>１月</t>
    <rPh sb="1" eb="2">
      <t>ガツ</t>
    </rPh>
    <phoneticPr fontId="5"/>
  </si>
  <si>
    <t>２月</t>
  </si>
  <si>
    <t>３月</t>
  </si>
  <si>
    <t>４月</t>
  </si>
  <si>
    <t>５月</t>
  </si>
  <si>
    <t>６月</t>
  </si>
  <si>
    <t>７月</t>
  </si>
  <si>
    <t>８月</t>
  </si>
  <si>
    <t>９月</t>
  </si>
  <si>
    <t>10月</t>
    <phoneticPr fontId="5"/>
  </si>
  <si>
    <t>11月</t>
  </si>
  <si>
    <t>12月</t>
  </si>
  <si>
    <t>合計</t>
    <rPh sb="0" eb="2">
      <t>ゴウケイ</t>
    </rPh>
    <phoneticPr fontId="5"/>
  </si>
  <si>
    <t>①売上高</t>
    <rPh sb="1" eb="4">
      <t>ウリアゲダカ</t>
    </rPh>
    <phoneticPr fontId="5"/>
  </si>
  <si>
    <t>②売上原価</t>
    <rPh sb="1" eb="3">
      <t>ウリアゲ</t>
    </rPh>
    <rPh sb="3" eb="5">
      <t>ゲンカ</t>
    </rPh>
    <phoneticPr fontId="5"/>
  </si>
  <si>
    <r>
      <t>③売上総利益
＝</t>
    </r>
    <r>
      <rPr>
        <sz val="8"/>
        <rFont val="ＭＳ 明朝"/>
        <family val="1"/>
        <charset val="128"/>
      </rPr>
      <t>①－②</t>
    </r>
    <rPh sb="1" eb="3">
      <t>ウリアゲ</t>
    </rPh>
    <rPh sb="3" eb="6">
      <t>ソウリエキ</t>
    </rPh>
    <phoneticPr fontId="5"/>
  </si>
  <si>
    <r>
      <t xml:space="preserve">④売上総利益率
</t>
    </r>
    <r>
      <rPr>
        <sz val="8"/>
        <rFont val="ＭＳ 明朝"/>
        <family val="1"/>
        <charset val="128"/>
      </rPr>
      <t>(③/①×100%)</t>
    </r>
    <rPh sb="1" eb="3">
      <t>ウリアゲ</t>
    </rPh>
    <rPh sb="3" eb="4">
      <t>ソウ</t>
    </rPh>
    <rPh sb="6" eb="7">
      <t>リツ</t>
    </rPh>
    <phoneticPr fontId="5"/>
  </si>
  <si>
    <t>経　　費</t>
    <rPh sb="0" eb="1">
      <t>キョウ</t>
    </rPh>
    <rPh sb="3" eb="4">
      <t>ヒ</t>
    </rPh>
    <phoneticPr fontId="5"/>
  </si>
  <si>
    <t>ｱ人件費</t>
    <rPh sb="1" eb="4">
      <t>ジンケンヒ</t>
    </rPh>
    <phoneticPr fontId="5"/>
  </si>
  <si>
    <t>ｲ家賃</t>
    <rPh sb="1" eb="3">
      <t>ヤチン</t>
    </rPh>
    <phoneticPr fontId="5"/>
  </si>
  <si>
    <t>ｳ光熱費</t>
    <rPh sb="1" eb="4">
      <t>コウネツヒ</t>
    </rPh>
    <phoneticPr fontId="5"/>
  </si>
  <si>
    <t>ｴ通信費</t>
    <rPh sb="1" eb="4">
      <t>ツウシンヒ</t>
    </rPh>
    <phoneticPr fontId="5"/>
  </si>
  <si>
    <t>ｵ交通費</t>
    <rPh sb="1" eb="4">
      <t>コウツウヒ</t>
    </rPh>
    <phoneticPr fontId="5"/>
  </si>
  <si>
    <t>ｶ広告費</t>
    <rPh sb="1" eb="4">
      <t>コウコクヒ</t>
    </rPh>
    <phoneticPr fontId="5"/>
  </si>
  <si>
    <t>ｷ消耗品費</t>
    <rPh sb="1" eb="4">
      <t>ショウモウヒン</t>
    </rPh>
    <rPh sb="4" eb="5">
      <t>ヒ</t>
    </rPh>
    <phoneticPr fontId="5"/>
  </si>
  <si>
    <t>ｸ減価償却費</t>
    <rPh sb="1" eb="3">
      <t>ゲンカ</t>
    </rPh>
    <rPh sb="3" eb="5">
      <t>ショウキャク</t>
    </rPh>
    <rPh sb="5" eb="6">
      <t>ヒ</t>
    </rPh>
    <phoneticPr fontId="5"/>
  </si>
  <si>
    <t>ｹ支払利息</t>
    <rPh sb="1" eb="3">
      <t>シハライ</t>
    </rPh>
    <rPh sb="3" eb="5">
      <t>リソク</t>
    </rPh>
    <phoneticPr fontId="5"/>
  </si>
  <si>
    <t>ｺその他</t>
    <rPh sb="3" eb="4">
      <t>タ</t>
    </rPh>
    <phoneticPr fontId="5"/>
  </si>
  <si>
    <t>⑤経費計</t>
    <rPh sb="1" eb="3">
      <t>ケイヒ</t>
    </rPh>
    <rPh sb="3" eb="4">
      <t>ケイ</t>
    </rPh>
    <phoneticPr fontId="5"/>
  </si>
  <si>
    <r>
      <t xml:space="preserve">⑥営業利益
</t>
    </r>
    <r>
      <rPr>
        <sz val="8"/>
        <rFont val="ＭＳ 明朝"/>
        <family val="1"/>
        <charset val="128"/>
      </rPr>
      <t>(①－②－⑤)</t>
    </r>
    <rPh sb="1" eb="3">
      <t>エイギョウ</t>
    </rPh>
    <rPh sb="3" eb="5">
      <t>リエキ</t>
    </rPh>
    <phoneticPr fontId="5"/>
  </si>
  <si>
    <t>⑦営業外収支</t>
    <rPh sb="1" eb="4">
      <t>エイギョウガイ</t>
    </rPh>
    <rPh sb="4" eb="6">
      <t>シュウシ</t>
    </rPh>
    <phoneticPr fontId="5"/>
  </si>
  <si>
    <r>
      <t xml:space="preserve">⑧経常利益
</t>
    </r>
    <r>
      <rPr>
        <sz val="8"/>
        <rFont val="ＭＳ 明朝"/>
        <family val="1"/>
        <charset val="128"/>
      </rPr>
      <t>（⑥＋⑦)</t>
    </r>
    <rPh sb="1" eb="3">
      <t>ケイジョウ</t>
    </rPh>
    <rPh sb="3" eb="5">
      <t>リエキ</t>
    </rPh>
    <phoneticPr fontId="5"/>
  </si>
  <si>
    <r>
      <t xml:space="preserve">⑨租税公課
</t>
    </r>
    <r>
      <rPr>
        <sz val="6"/>
        <rFont val="ＭＳ 明朝"/>
        <family val="1"/>
        <charset val="128"/>
      </rPr>
      <t>（所得税・法人税等）</t>
    </r>
    <rPh sb="1" eb="3">
      <t>ソゼイ</t>
    </rPh>
    <rPh sb="3" eb="5">
      <t>コウカ</t>
    </rPh>
    <rPh sb="7" eb="10">
      <t>ショトクゼイ</t>
    </rPh>
    <rPh sb="11" eb="13">
      <t>ホウジン</t>
    </rPh>
    <rPh sb="13" eb="14">
      <t>ゼイ</t>
    </rPh>
    <rPh sb="14" eb="15">
      <t>トウ</t>
    </rPh>
    <phoneticPr fontId="5"/>
  </si>
  <si>
    <t>⑩代表者
　生活費等</t>
    <rPh sb="1" eb="4">
      <t>ダイヒョウシャ</t>
    </rPh>
    <rPh sb="6" eb="9">
      <t>セイカツヒ</t>
    </rPh>
    <rPh sb="9" eb="10">
      <t>トウ</t>
    </rPh>
    <phoneticPr fontId="5"/>
  </si>
  <si>
    <r>
      <t xml:space="preserve">⑪償還財源
</t>
    </r>
    <r>
      <rPr>
        <sz val="6"/>
        <rFont val="ＭＳ 明朝"/>
        <family val="1"/>
        <charset val="128"/>
      </rPr>
      <t>(ク＋⑧－⑨－⑩)</t>
    </r>
    <rPh sb="1" eb="3">
      <t>ショウカン</t>
    </rPh>
    <rPh sb="3" eb="5">
      <t>ザイゲン</t>
    </rPh>
    <phoneticPr fontId="5"/>
  </si>
  <si>
    <t>⑫返済元金</t>
    <rPh sb="1" eb="3">
      <t>ヘンサイ</t>
    </rPh>
    <rPh sb="3" eb="5">
      <t>ガンキン</t>
    </rPh>
    <phoneticPr fontId="5"/>
  </si>
  <si>
    <r>
      <t xml:space="preserve">⑬返済余力
</t>
    </r>
    <r>
      <rPr>
        <sz val="8"/>
        <rFont val="ＭＳ 明朝"/>
        <family val="1"/>
        <charset val="128"/>
      </rPr>
      <t>(⑪－⑫)</t>
    </r>
    <rPh sb="1" eb="3">
      <t>ヘンサイ</t>
    </rPh>
    <rPh sb="3" eb="5">
      <t>ヨリョク</t>
    </rPh>
    <phoneticPr fontId="5"/>
  </si>
  <si>
    <t>９．－②　収支計画根拠</t>
    <rPh sb="5" eb="7">
      <t>シュウシ</t>
    </rPh>
    <rPh sb="7" eb="9">
      <t>ケイカク</t>
    </rPh>
    <rPh sb="9" eb="11">
      <t>コンキョ</t>
    </rPh>
    <phoneticPr fontId="5"/>
  </si>
  <si>
    <t>算出根拠</t>
    <rPh sb="0" eb="2">
      <t>サンシュツ</t>
    </rPh>
    <rPh sb="2" eb="4">
      <t>コンキョ</t>
    </rPh>
    <phoneticPr fontId="5"/>
  </si>
  <si>
    <t>３年目</t>
    <rPh sb="1" eb="2">
      <t>ネン</t>
    </rPh>
    <rPh sb="2" eb="3">
      <t>メ</t>
    </rPh>
    <phoneticPr fontId="5"/>
  </si>
  <si>
    <t>売上高</t>
    <rPh sb="0" eb="2">
      <t>ウリアゲ</t>
    </rPh>
    <rPh sb="2" eb="3">
      <t>ダカ</t>
    </rPh>
    <phoneticPr fontId="5"/>
  </si>
  <si>
    <t>売上原価</t>
    <rPh sb="0" eb="2">
      <t>ウリアゲ</t>
    </rPh>
    <rPh sb="2" eb="4">
      <t>ゲンカ</t>
    </rPh>
    <phoneticPr fontId="5"/>
  </si>
  <si>
    <t>経費</t>
    <rPh sb="0" eb="2">
      <t>ケイヒ</t>
    </rPh>
    <phoneticPr fontId="5"/>
  </si>
  <si>
    <t>返済額</t>
    <rPh sb="0" eb="3">
      <t>ヘンサイガク</t>
    </rPh>
    <phoneticPr fontId="5"/>
  </si>
  <si>
    <t>１０．借入金等状況（※）</t>
    <rPh sb="3" eb="5">
      <t>カリイレ</t>
    </rPh>
    <rPh sb="5" eb="6">
      <t>キン</t>
    </rPh>
    <rPh sb="6" eb="7">
      <t>トウ</t>
    </rPh>
    <rPh sb="7" eb="9">
      <t>ジョウキョウ</t>
    </rPh>
    <phoneticPr fontId="5"/>
  </si>
  <si>
    <t>借入先等</t>
    <rPh sb="0" eb="2">
      <t>カリイレ</t>
    </rPh>
    <rPh sb="2" eb="3">
      <t>サキ</t>
    </rPh>
    <rPh sb="3" eb="4">
      <t>トウ</t>
    </rPh>
    <phoneticPr fontId="5"/>
  </si>
  <si>
    <t>借入残高</t>
    <rPh sb="0" eb="2">
      <t>カリイレ</t>
    </rPh>
    <rPh sb="2" eb="4">
      <t>ザンダカ</t>
    </rPh>
    <phoneticPr fontId="5"/>
  </si>
  <si>
    <t>残　　存
返済期間</t>
    <rPh sb="0" eb="1">
      <t>ザン</t>
    </rPh>
    <rPh sb="3" eb="4">
      <t>ゾン</t>
    </rPh>
    <rPh sb="5" eb="7">
      <t>ヘンサイ</t>
    </rPh>
    <rPh sb="7" eb="9">
      <t>キカン</t>
    </rPh>
    <phoneticPr fontId="5"/>
  </si>
  <si>
    <t>年　間
返済額</t>
    <rPh sb="0" eb="1">
      <t>トシ</t>
    </rPh>
    <rPh sb="2" eb="3">
      <t>カン</t>
    </rPh>
    <rPh sb="4" eb="6">
      <t>ヘンサイ</t>
    </rPh>
    <rPh sb="6" eb="7">
      <t>ガク</t>
    </rPh>
    <phoneticPr fontId="5"/>
  </si>
  <si>
    <t>（※）</t>
    <phoneticPr fontId="5"/>
  </si>
  <si>
    <t>現在負担している非事業性を含む借入金等で、今回の資金調達計画によるもの以外をご記入下さい</t>
    <rPh sb="0" eb="2">
      <t>ゲンザイ</t>
    </rPh>
    <rPh sb="2" eb="4">
      <t>フタン</t>
    </rPh>
    <rPh sb="8" eb="9">
      <t>ヒ</t>
    </rPh>
    <rPh sb="9" eb="12">
      <t>ジギョウセイ</t>
    </rPh>
    <rPh sb="13" eb="14">
      <t>フク</t>
    </rPh>
    <rPh sb="15" eb="17">
      <t>カリイレ</t>
    </rPh>
    <rPh sb="17" eb="19">
      <t>キンナド</t>
    </rPh>
    <rPh sb="21" eb="23">
      <t>コンカイ</t>
    </rPh>
    <rPh sb="24" eb="26">
      <t>シキン</t>
    </rPh>
    <rPh sb="26" eb="28">
      <t>チョウタツ</t>
    </rPh>
    <rPh sb="28" eb="30">
      <t>ケイカク</t>
    </rPh>
    <rPh sb="35" eb="37">
      <t>イガイ</t>
    </rPh>
    <rPh sb="39" eb="41">
      <t>キニュウ</t>
    </rPh>
    <rPh sb="41" eb="42">
      <t>クダ</t>
    </rPh>
    <phoneticPr fontId="5"/>
  </si>
  <si>
    <t>（経営者本人が負担している保証債務も含みます。）</t>
    <rPh sb="1" eb="4">
      <t>ケイエイシャ</t>
    </rPh>
    <rPh sb="4" eb="6">
      <t>ホンニン</t>
    </rPh>
    <rPh sb="7" eb="9">
      <t>フタン</t>
    </rPh>
    <rPh sb="13" eb="15">
      <t>ホショウ</t>
    </rPh>
    <rPh sb="15" eb="17">
      <t>サイム</t>
    </rPh>
    <rPh sb="18" eb="19">
      <t>フク</t>
    </rPh>
    <phoneticPr fontId="5"/>
  </si>
  <si>
    <t>１１．</t>
    <phoneticPr fontId="5"/>
  </si>
  <si>
    <t>仕入先・販売先</t>
    <rPh sb="0" eb="3">
      <t>シイレサキ</t>
    </rPh>
    <rPh sb="4" eb="7">
      <t>ハンバイサキ</t>
    </rPh>
    <phoneticPr fontId="5"/>
  </si>
  <si>
    <t>主な仕入先・外注先</t>
    <rPh sb="0" eb="1">
      <t>オモ</t>
    </rPh>
    <rPh sb="2" eb="4">
      <t>シイレ</t>
    </rPh>
    <rPh sb="4" eb="5">
      <t>サキ</t>
    </rPh>
    <rPh sb="6" eb="8">
      <t>ガイチュウ</t>
    </rPh>
    <rPh sb="8" eb="9">
      <t>サキ</t>
    </rPh>
    <phoneticPr fontId="5"/>
  </si>
  <si>
    <t>仕入・外注内容</t>
    <rPh sb="0" eb="2">
      <t>シイレ</t>
    </rPh>
    <rPh sb="3" eb="5">
      <t>ガイチュウ</t>
    </rPh>
    <rPh sb="5" eb="7">
      <t>ナイヨウ</t>
    </rPh>
    <phoneticPr fontId="5"/>
  </si>
  <si>
    <t>全体に占める割合（％）</t>
    <rPh sb="0" eb="2">
      <t>ゼンタイ</t>
    </rPh>
    <rPh sb="3" eb="4">
      <t>シ</t>
    </rPh>
    <rPh sb="6" eb="8">
      <t>ワリアイ</t>
    </rPh>
    <phoneticPr fontId="5"/>
  </si>
  <si>
    <t>仕入・外注予定額</t>
    <rPh sb="0" eb="2">
      <t>シイレ</t>
    </rPh>
    <rPh sb="3" eb="5">
      <t>ガイチュウ</t>
    </rPh>
    <rPh sb="5" eb="8">
      <t>ヨテイガク</t>
    </rPh>
    <phoneticPr fontId="5"/>
  </si>
  <si>
    <t>支払方法・条件</t>
    <rPh sb="0" eb="2">
      <t>シハライ</t>
    </rPh>
    <rPh sb="2" eb="4">
      <t>ホウホウ</t>
    </rPh>
    <rPh sb="5" eb="7">
      <t>ジョウケン</t>
    </rPh>
    <phoneticPr fontId="5"/>
  </si>
  <si>
    <t>合　　計</t>
    <rPh sb="0" eb="1">
      <t>ゴウ</t>
    </rPh>
    <rPh sb="3" eb="4">
      <t>ケイ</t>
    </rPh>
    <phoneticPr fontId="5"/>
  </si>
  <si>
    <t>主な販売先・受注先、想定対象顧客等</t>
    <rPh sb="0" eb="1">
      <t>オモ</t>
    </rPh>
    <rPh sb="2" eb="5">
      <t>ハンバイサキ</t>
    </rPh>
    <rPh sb="6" eb="8">
      <t>ジュチュウ</t>
    </rPh>
    <rPh sb="8" eb="9">
      <t>サキ</t>
    </rPh>
    <rPh sb="10" eb="12">
      <t>ソウテイ</t>
    </rPh>
    <rPh sb="12" eb="14">
      <t>タイショウ</t>
    </rPh>
    <rPh sb="14" eb="16">
      <t>コキャク</t>
    </rPh>
    <rPh sb="16" eb="17">
      <t>トウ</t>
    </rPh>
    <phoneticPr fontId="5"/>
  </si>
  <si>
    <t>販売・受注内容</t>
    <rPh sb="0" eb="2">
      <t>ハンバイ</t>
    </rPh>
    <rPh sb="3" eb="5">
      <t>ジュチュウ</t>
    </rPh>
    <rPh sb="5" eb="7">
      <t>ナイヨウ</t>
    </rPh>
    <phoneticPr fontId="5"/>
  </si>
  <si>
    <t>販売・受注予定額</t>
    <rPh sb="0" eb="2">
      <t>ハンバイ</t>
    </rPh>
    <rPh sb="3" eb="5">
      <t>ジュチュウ</t>
    </rPh>
    <rPh sb="5" eb="8">
      <t>ヨテイガク</t>
    </rPh>
    <phoneticPr fontId="5"/>
  </si>
  <si>
    <t>回収方法・条件</t>
    <rPh sb="0" eb="2">
      <t>カイシュウ</t>
    </rPh>
    <rPh sb="2" eb="4">
      <t>ホウホウ</t>
    </rPh>
    <rPh sb="5" eb="7">
      <t>ジョウケン</t>
    </rPh>
    <phoneticPr fontId="5"/>
  </si>
  <si>
    <t>1２．</t>
    <phoneticPr fontId="5"/>
  </si>
  <si>
    <t>その他</t>
    <rPh sb="2" eb="3">
      <t>タ</t>
    </rPh>
    <phoneticPr fontId="5"/>
  </si>
  <si>
    <t>計画に関する補足説明、その他説明事項がありましたらご記入して下さい。</t>
    <rPh sb="0" eb="2">
      <t>ケイカク</t>
    </rPh>
    <rPh sb="3" eb="4">
      <t>カン</t>
    </rPh>
    <rPh sb="6" eb="8">
      <t>ホソク</t>
    </rPh>
    <rPh sb="8" eb="10">
      <t>セツメイ</t>
    </rPh>
    <rPh sb="13" eb="14">
      <t>タ</t>
    </rPh>
    <rPh sb="14" eb="16">
      <t>セツメイ</t>
    </rPh>
    <rPh sb="16" eb="18">
      <t>ジコウ</t>
    </rPh>
    <rPh sb="26" eb="28">
      <t>キニュウ</t>
    </rPh>
    <rPh sb="30" eb="31">
      <t>クダ</t>
    </rPh>
    <phoneticPr fontId="5"/>
  </si>
  <si>
    <t>記載例</t>
    <rPh sb="0" eb="2">
      <t>キサイ</t>
    </rPh>
    <rPh sb="2" eb="3">
      <t>レイ</t>
    </rPh>
    <phoneticPr fontId="5"/>
  </si>
  <si>
    <t>・開業経緯の補足説明について
・今後の事業リスク（弱み）について、それに対する対応策について
・業務分掌及び組織図、従業員の事務分掌、経歴、資格などについて
・販売方法（ルート）、ＰＲ方法（プロモーション）などの行動計画について</t>
    <rPh sb="1" eb="3">
      <t>カイギョウ</t>
    </rPh>
    <rPh sb="3" eb="5">
      <t>ケイイ</t>
    </rPh>
    <rPh sb="6" eb="8">
      <t>ホソク</t>
    </rPh>
    <rPh sb="8" eb="10">
      <t>セツメイ</t>
    </rPh>
    <rPh sb="16" eb="18">
      <t>コンゴ</t>
    </rPh>
    <rPh sb="25" eb="26">
      <t>ヨワ</t>
    </rPh>
    <rPh sb="36" eb="37">
      <t>タイ</t>
    </rPh>
    <rPh sb="39" eb="41">
      <t>タイオウ</t>
    </rPh>
    <rPh sb="41" eb="42">
      <t>サク</t>
    </rPh>
    <rPh sb="48" eb="50">
      <t>ギョウム</t>
    </rPh>
    <rPh sb="50" eb="52">
      <t>ブンショウ</t>
    </rPh>
    <rPh sb="52" eb="53">
      <t>オヨ</t>
    </rPh>
    <rPh sb="54" eb="57">
      <t>ソシキズ</t>
    </rPh>
    <phoneticPr fontId="5"/>
  </si>
  <si>
    <t>【あっせん申込様式－創業計画書】</t>
    <phoneticPr fontId="5"/>
  </si>
  <si>
    <r>
      <t xml:space="preserve">創業計画書
</t>
    </r>
    <r>
      <rPr>
        <b/>
        <sz val="12"/>
        <rFont val="ＭＳ 明朝"/>
        <family val="1"/>
        <charset val="128"/>
      </rPr>
      <t>※創業者・事業承継支援資金（創業者支援貸付）
※創業者・事業承継支援資金（創業者支援貸付（経営者保証非提供））-決算１期未終了-</t>
    </r>
    <rPh sb="0" eb="2">
      <t>ソウギョウ</t>
    </rPh>
    <rPh sb="2" eb="4">
      <t>ケイカク</t>
    </rPh>
    <rPh sb="4" eb="5">
      <t>ショ</t>
    </rPh>
    <rPh sb="7" eb="10">
      <t>ソウギョウシャ</t>
    </rPh>
    <rPh sb="11" eb="13">
      <t>ジギョウ</t>
    </rPh>
    <rPh sb="13" eb="15">
      <t>ショウケイ</t>
    </rPh>
    <rPh sb="15" eb="17">
      <t>シエン</t>
    </rPh>
    <rPh sb="17" eb="19">
      <t>シキン</t>
    </rPh>
    <rPh sb="20" eb="23">
      <t>ソウギョウシャ</t>
    </rPh>
    <rPh sb="23" eb="25">
      <t>シエン</t>
    </rPh>
    <rPh sb="25" eb="27">
      <t>カシツケ</t>
    </rPh>
    <rPh sb="30" eb="33">
      <t>ソウギョウシャ</t>
    </rPh>
    <rPh sb="34" eb="36">
      <t>ジギョウ</t>
    </rPh>
    <rPh sb="36" eb="38">
      <t>ショウケイ</t>
    </rPh>
    <rPh sb="38" eb="40">
      <t>シエン</t>
    </rPh>
    <rPh sb="40" eb="42">
      <t>シキン</t>
    </rPh>
    <rPh sb="43" eb="46">
      <t>ソウギョウシャ</t>
    </rPh>
    <rPh sb="46" eb="48">
      <t>シエン</t>
    </rPh>
    <rPh sb="48" eb="50">
      <t>カシツケ</t>
    </rPh>
    <rPh sb="51" eb="54">
      <t>ケイエイシャ</t>
    </rPh>
    <rPh sb="54" eb="56">
      <t>ホショウ</t>
    </rPh>
    <rPh sb="56" eb="57">
      <t>ヒ</t>
    </rPh>
    <rPh sb="57" eb="59">
      <t>テイキョウ</t>
    </rPh>
    <rPh sb="62" eb="64">
      <t>ケッサン</t>
    </rPh>
    <rPh sb="65" eb="66">
      <t>キ</t>
    </rPh>
    <rPh sb="66" eb="67">
      <t>ミ</t>
    </rPh>
    <rPh sb="67" eb="69">
      <t>シュウリョウ</t>
    </rPh>
    <phoneticPr fontId="5"/>
  </si>
  <si>
    <t>プルダウンメニュー（印刷範囲指定外）</t>
    <rPh sb="10" eb="12">
      <t>インサツ</t>
    </rPh>
    <rPh sb="12" eb="14">
      <t>ハンイ</t>
    </rPh>
    <rPh sb="14" eb="16">
      <t>シテイ</t>
    </rPh>
    <rPh sb="16" eb="17">
      <t>ガイ</t>
    </rPh>
    <phoneticPr fontId="5"/>
  </si>
  <si>
    <t>年号</t>
    <rPh sb="0" eb="2">
      <t>ネンゴウ</t>
    </rPh>
    <phoneticPr fontId="5"/>
  </si>
  <si>
    <t>単位</t>
    <rPh sb="0" eb="2">
      <t>タンイ</t>
    </rPh>
    <phoneticPr fontId="5"/>
  </si>
  <si>
    <t>開業形態</t>
    <phoneticPr fontId="5"/>
  </si>
  <si>
    <t>業種</t>
    <rPh sb="0" eb="2">
      <t>ギョウシュ</t>
    </rPh>
    <phoneticPr fontId="5"/>
  </si>
  <si>
    <t>根拠法</t>
    <phoneticPr fontId="5"/>
  </si>
  <si>
    <t>平成</t>
    <rPh sb="0" eb="2">
      <t>ヘイセイ</t>
    </rPh>
    <phoneticPr fontId="5"/>
  </si>
  <si>
    <t>個人事業　・　法人事業</t>
    <phoneticPr fontId="5"/>
  </si>
  <si>
    <t>建設業</t>
    <rPh sb="0" eb="3">
      <t>ケンセツギョウ</t>
    </rPh>
    <phoneticPr fontId="5"/>
  </si>
  <si>
    <t>食品衛生法</t>
  </si>
  <si>
    <t>昭和</t>
    <rPh sb="0" eb="2">
      <t>ショウワ</t>
    </rPh>
    <phoneticPr fontId="5"/>
  </si>
  <si>
    <t>個人事業</t>
    <phoneticPr fontId="5"/>
  </si>
  <si>
    <t>製造業</t>
    <rPh sb="0" eb="3">
      <t>セイゾウギョウ</t>
    </rPh>
    <phoneticPr fontId="5"/>
  </si>
  <si>
    <t>建設業法</t>
    <phoneticPr fontId="5"/>
  </si>
  <si>
    <t>法人事業</t>
    <phoneticPr fontId="5"/>
  </si>
  <si>
    <t>情報通信業</t>
    <rPh sb="0" eb="2">
      <t>ジョウホウ</t>
    </rPh>
    <rPh sb="2" eb="5">
      <t>ツウシンギョウ</t>
    </rPh>
    <phoneticPr fontId="5"/>
  </si>
  <si>
    <t>測量法</t>
    <phoneticPr fontId="5"/>
  </si>
  <si>
    <t>印</t>
    <rPh sb="0" eb="1">
      <t>イン</t>
    </rPh>
    <phoneticPr fontId="5"/>
  </si>
  <si>
    <t>運輸業</t>
    <rPh sb="0" eb="3">
      <t>ウンユギョウ</t>
    </rPh>
    <phoneticPr fontId="5"/>
  </si>
  <si>
    <t>建築士法</t>
    <phoneticPr fontId="5"/>
  </si>
  <si>
    <t>小売業</t>
    <phoneticPr fontId="5"/>
  </si>
  <si>
    <t>電気工事業の業務の適正化に関する法律</t>
    <phoneticPr fontId="5"/>
  </si>
  <si>
    <t>種類</t>
    <rPh sb="0" eb="2">
      <t>シュルイ</t>
    </rPh>
    <phoneticPr fontId="5"/>
  </si>
  <si>
    <t>月数</t>
    <rPh sb="0" eb="2">
      <t>ツキスウ</t>
    </rPh>
    <phoneticPr fontId="5"/>
  </si>
  <si>
    <t>卸売業</t>
    <phoneticPr fontId="5"/>
  </si>
  <si>
    <t>道路運送車両法</t>
    <phoneticPr fontId="5"/>
  </si>
  <si>
    <t>不動産業</t>
    <rPh sb="0" eb="3">
      <t>フドウサン</t>
    </rPh>
    <rPh sb="3" eb="4">
      <t>ギョウ</t>
    </rPh>
    <phoneticPr fontId="5"/>
  </si>
  <si>
    <t>宅地建物取引業法</t>
    <phoneticPr fontId="5"/>
  </si>
  <si>
    <t>許可</t>
    <rPh sb="0" eb="2">
      <t>キョカ</t>
    </rPh>
    <phoneticPr fontId="5"/>
  </si>
  <si>
    <t>自己</t>
    <rPh sb="0" eb="2">
      <t>ジコ</t>
    </rPh>
    <phoneticPr fontId="5"/>
  </si>
  <si>
    <t>飲食業</t>
    <phoneticPr fontId="5"/>
  </si>
  <si>
    <t>道路運送法</t>
    <phoneticPr fontId="5"/>
  </si>
  <si>
    <t>免許</t>
    <rPh sb="0" eb="2">
      <t>メンキョ</t>
    </rPh>
    <phoneticPr fontId="5"/>
  </si>
  <si>
    <t>新築</t>
    <rPh sb="0" eb="2">
      <t>シンチク</t>
    </rPh>
    <phoneticPr fontId="5"/>
  </si>
  <si>
    <t>宿泊業</t>
    <rPh sb="0" eb="2">
      <t>シュクハク</t>
    </rPh>
    <rPh sb="2" eb="3">
      <t>ギョウ</t>
    </rPh>
    <phoneticPr fontId="5"/>
  </si>
  <si>
    <t>貨物自動車運送事業法</t>
    <phoneticPr fontId="5"/>
  </si>
  <si>
    <t>登録</t>
    <rPh sb="0" eb="2">
      <t>トウロク</t>
    </rPh>
    <phoneticPr fontId="5"/>
  </si>
  <si>
    <t>取得</t>
    <rPh sb="0" eb="2">
      <t>シュトク</t>
    </rPh>
    <phoneticPr fontId="5"/>
  </si>
  <si>
    <t>医療、福祉業</t>
    <rPh sb="0" eb="2">
      <t>イリョウ</t>
    </rPh>
    <rPh sb="3" eb="5">
      <t>フクシ</t>
    </rPh>
    <rPh sb="5" eb="6">
      <t>ギョウ</t>
    </rPh>
    <phoneticPr fontId="5"/>
  </si>
  <si>
    <t>旅館業法</t>
    <phoneticPr fontId="5"/>
  </si>
  <si>
    <t>認証</t>
    <rPh sb="0" eb="2">
      <t>ニンショウ</t>
    </rPh>
    <phoneticPr fontId="5"/>
  </si>
  <si>
    <t>賃貸</t>
    <rPh sb="0" eb="2">
      <t>チンタイ</t>
    </rPh>
    <phoneticPr fontId="5"/>
  </si>
  <si>
    <t>教育、学習支援事業</t>
    <rPh sb="0" eb="2">
      <t>キョウイク</t>
    </rPh>
    <rPh sb="3" eb="5">
      <t>ガクシュウ</t>
    </rPh>
    <rPh sb="5" eb="7">
      <t>シエン</t>
    </rPh>
    <rPh sb="7" eb="9">
      <t>ジギョウ</t>
    </rPh>
    <phoneticPr fontId="5"/>
  </si>
  <si>
    <t>古物営業法</t>
    <phoneticPr fontId="5"/>
  </si>
  <si>
    <t>サービス業</t>
    <rPh sb="4" eb="5">
      <t>ギョウ</t>
    </rPh>
    <phoneticPr fontId="5"/>
  </si>
  <si>
    <t>酒税法</t>
    <phoneticPr fontId="5"/>
  </si>
  <si>
    <t>金融機関</t>
    <rPh sb="0" eb="2">
      <t>キンユウ</t>
    </rPh>
    <rPh sb="2" eb="4">
      <t>キカン</t>
    </rPh>
    <phoneticPr fontId="5"/>
  </si>
  <si>
    <t>医療法</t>
    <phoneticPr fontId="5"/>
  </si>
  <si>
    <t>職業安定法</t>
    <phoneticPr fontId="5"/>
  </si>
  <si>
    <t>普通</t>
    <rPh sb="0" eb="2">
      <t>フツウ</t>
    </rPh>
    <phoneticPr fontId="5"/>
  </si>
  <si>
    <t>銀行</t>
    <rPh sb="0" eb="1">
      <t>ギン</t>
    </rPh>
    <rPh sb="1" eb="2">
      <t>コウ</t>
    </rPh>
    <phoneticPr fontId="5"/>
  </si>
  <si>
    <t>労働者派遣法</t>
    <phoneticPr fontId="5"/>
  </si>
  <si>
    <t>当座</t>
    <rPh sb="0" eb="2">
      <t>トウザ</t>
    </rPh>
    <phoneticPr fontId="5"/>
  </si>
  <si>
    <t>信金</t>
    <rPh sb="0" eb="2">
      <t>シンキン</t>
    </rPh>
    <phoneticPr fontId="5"/>
  </si>
  <si>
    <t>家畜商法</t>
    <phoneticPr fontId="5"/>
  </si>
  <si>
    <t>定期</t>
    <rPh sb="0" eb="2">
      <t>テイキ</t>
    </rPh>
    <phoneticPr fontId="5"/>
  </si>
  <si>
    <t>公庫</t>
    <rPh sb="0" eb="2">
      <t>コウコ</t>
    </rPh>
    <phoneticPr fontId="5"/>
  </si>
  <si>
    <t>浄化槽法</t>
    <phoneticPr fontId="5"/>
  </si>
  <si>
    <t>組合</t>
    <rPh sb="0" eb="2">
      <t>クミアイ</t>
    </rPh>
    <phoneticPr fontId="5"/>
  </si>
  <si>
    <t>興行場法</t>
    <phoneticPr fontId="5"/>
  </si>
  <si>
    <t>信組</t>
    <rPh sb="0" eb="2">
      <t>シンクミ</t>
    </rPh>
    <phoneticPr fontId="5"/>
  </si>
  <si>
    <t>公衆浴場法</t>
    <phoneticPr fontId="5"/>
  </si>
  <si>
    <t>支店</t>
    <rPh sb="0" eb="2">
      <t>シテン</t>
    </rPh>
    <phoneticPr fontId="5"/>
  </si>
  <si>
    <t>労金</t>
    <rPh sb="0" eb="2">
      <t>ロウキン</t>
    </rPh>
    <phoneticPr fontId="5"/>
  </si>
  <si>
    <t>砂利採取法</t>
    <phoneticPr fontId="5"/>
  </si>
  <si>
    <t>採石法</t>
    <phoneticPr fontId="5"/>
  </si>
  <si>
    <t>揮発油等の品質の確保等に関する法律</t>
    <phoneticPr fontId="5"/>
  </si>
  <si>
    <t>高圧ガス保安法</t>
    <phoneticPr fontId="5"/>
  </si>
  <si>
    <t>液化石油ガスの保安の確保及び取引の適正化に関する法律</t>
    <phoneticPr fontId="5"/>
  </si>
  <si>
    <t>医薬品医療機器等法</t>
    <phoneticPr fontId="5"/>
  </si>
  <si>
    <t>廃棄物の処理及び清掃に関する法律</t>
    <phoneticPr fontId="5"/>
  </si>
  <si>
    <t>１</t>
    <phoneticPr fontId="5"/>
  </si>
  <si>
    <t>創業者支援資金返済シミュレーション</t>
    <rPh sb="0" eb="3">
      <t>ソウギョウシャ</t>
    </rPh>
    <rPh sb="3" eb="5">
      <t>シエン</t>
    </rPh>
    <rPh sb="5" eb="7">
      <t>シキン</t>
    </rPh>
    <rPh sb="7" eb="9">
      <t>ヘンサイ</t>
    </rPh>
    <phoneticPr fontId="5"/>
  </si>
  <si>
    <t>＜条件＞</t>
    <phoneticPr fontId="5"/>
  </si>
  <si>
    <t>借入期間７年元金据置１年、元金均等払いの場合</t>
    <rPh sb="0" eb="2">
      <t>カリイレ</t>
    </rPh>
    <rPh sb="5" eb="6">
      <t>ネン</t>
    </rPh>
    <rPh sb="6" eb="8">
      <t>ガンキン</t>
    </rPh>
    <rPh sb="8" eb="9">
      <t>ス</t>
    </rPh>
    <rPh sb="9" eb="10">
      <t>オ</t>
    </rPh>
    <rPh sb="11" eb="12">
      <t>ネン</t>
    </rPh>
    <rPh sb="13" eb="15">
      <t>ガンキン</t>
    </rPh>
    <rPh sb="15" eb="17">
      <t>キントウ</t>
    </rPh>
    <rPh sb="17" eb="18">
      <t>バラ</t>
    </rPh>
    <rPh sb="20" eb="22">
      <t>バアイ</t>
    </rPh>
    <phoneticPr fontId="5"/>
  </si>
  <si>
    <t>※左記以外の条件には対応しておりません。</t>
    <rPh sb="1" eb="3">
      <t>サキ</t>
    </rPh>
    <rPh sb="3" eb="5">
      <t>イガイ</t>
    </rPh>
    <rPh sb="6" eb="8">
      <t>ジョウケン</t>
    </rPh>
    <rPh sb="10" eb="12">
      <t>タイオウ</t>
    </rPh>
    <phoneticPr fontId="5"/>
  </si>
  <si>
    <t>借入金額</t>
    <phoneticPr fontId="5"/>
  </si>
  <si>
    <t>：</t>
    <phoneticPr fontId="5"/>
  </si>
  <si>
    <t>円</t>
  </si>
  <si>
    <t>借入期間：</t>
    <rPh sb="0" eb="2">
      <t>カリイレ</t>
    </rPh>
    <rPh sb="2" eb="4">
      <t>キカン</t>
    </rPh>
    <phoneticPr fontId="5"/>
  </si>
  <si>
    <t>年＝</t>
    <phoneticPr fontId="5"/>
  </si>
  <si>
    <t>カ月</t>
    <rPh sb="1" eb="2">
      <t>ゲツ</t>
    </rPh>
    <phoneticPr fontId="5"/>
  </si>
  <si>
    <t>据置後元金</t>
    <rPh sb="0" eb="2">
      <t>スエオキ</t>
    </rPh>
    <rPh sb="2" eb="3">
      <t>ゴ</t>
    </rPh>
    <rPh sb="3" eb="5">
      <t>ガンキン</t>
    </rPh>
    <phoneticPr fontId="5"/>
  </si>
  <si>
    <t>元金据置：</t>
    <rPh sb="0" eb="2">
      <t>ガンキン</t>
    </rPh>
    <rPh sb="2" eb="4">
      <t>スエオキ</t>
    </rPh>
    <phoneticPr fontId="5"/>
  </si>
  <si>
    <t>融資利率</t>
    <rPh sb="0" eb="2">
      <t>ユウシ</t>
    </rPh>
    <rPh sb="2" eb="4">
      <t>リリツ</t>
    </rPh>
    <phoneticPr fontId="5"/>
  </si>
  <si>
    <t>元金償還期間：</t>
    <rPh sb="0" eb="2">
      <t>ガンキン</t>
    </rPh>
    <rPh sb="2" eb="4">
      <t>ショウカン</t>
    </rPh>
    <rPh sb="4" eb="6">
      <t>キカン</t>
    </rPh>
    <phoneticPr fontId="5"/>
  </si>
  <si>
    <t>年数</t>
    <rPh sb="0" eb="2">
      <t>ネンスウ</t>
    </rPh>
    <phoneticPr fontId="5"/>
  </si>
  <si>
    <t>返済回数</t>
    <rPh sb="0" eb="2">
      <t>ヘンサイ</t>
    </rPh>
    <rPh sb="2" eb="4">
      <t>カイスウ</t>
    </rPh>
    <phoneticPr fontId="5"/>
  </si>
  <si>
    <t>償還元金</t>
    <rPh sb="0" eb="2">
      <t>ショウカン</t>
    </rPh>
    <rPh sb="2" eb="4">
      <t>ガンキン</t>
    </rPh>
    <phoneticPr fontId="5"/>
  </si>
  <si>
    <t>借入残高</t>
  </si>
  <si>
    <t>償還利息</t>
    <rPh sb="0" eb="2">
      <t>ショウカン</t>
    </rPh>
    <rPh sb="2" eb="4">
      <t>リソク</t>
    </rPh>
    <phoneticPr fontId="5"/>
  </si>
  <si>
    <t>元利金償還額</t>
    <rPh sb="0" eb="3">
      <t>ガンリキン</t>
    </rPh>
    <rPh sb="3" eb="6">
      <t>ショウカンガク</t>
    </rPh>
    <phoneticPr fontId="5"/>
  </si>
  <si>
    <t>備考</t>
    <rPh sb="0" eb="2">
      <t>ビコウ</t>
    </rPh>
    <phoneticPr fontId="5"/>
  </si>
  <si>
    <t>1年目</t>
    <rPh sb="1" eb="3">
      <t>ネンメ</t>
    </rPh>
    <phoneticPr fontId="5"/>
  </si>
  <si>
    <t>１年目　年間返済額計</t>
    <rPh sb="1" eb="3">
      <t>ネンメ</t>
    </rPh>
    <rPh sb="4" eb="6">
      <t>ネンカン</t>
    </rPh>
    <rPh sb="6" eb="9">
      <t>ヘンサイガク</t>
    </rPh>
    <rPh sb="9" eb="10">
      <t>ケイ</t>
    </rPh>
    <phoneticPr fontId="5"/>
  </si>
  <si>
    <t>支払元金</t>
    <rPh sb="0" eb="2">
      <t>シハライ</t>
    </rPh>
    <rPh sb="2" eb="4">
      <t>ガンキン</t>
    </rPh>
    <phoneticPr fontId="5"/>
  </si>
  <si>
    <t>支払利息</t>
    <rPh sb="0" eb="2">
      <t>シハライ</t>
    </rPh>
    <rPh sb="2" eb="4">
      <t>リソク</t>
    </rPh>
    <phoneticPr fontId="5"/>
  </si>
  <si>
    <t>2年目</t>
    <rPh sb="1" eb="3">
      <t>ネンメ</t>
    </rPh>
    <phoneticPr fontId="5"/>
  </si>
  <si>
    <t>２年目　年間返済額計</t>
    <rPh sb="1" eb="3">
      <t>ネンメ</t>
    </rPh>
    <rPh sb="4" eb="6">
      <t>ネンカン</t>
    </rPh>
    <rPh sb="6" eb="9">
      <t>ヘンサイガク</t>
    </rPh>
    <rPh sb="9" eb="10">
      <t>ケイ</t>
    </rPh>
    <phoneticPr fontId="5"/>
  </si>
  <si>
    <t>3年目</t>
    <rPh sb="1" eb="3">
      <t>ネンメ</t>
    </rPh>
    <phoneticPr fontId="5"/>
  </si>
  <si>
    <t>３年目　年間返済額計</t>
    <rPh sb="1" eb="3">
      <t>ネンメ</t>
    </rPh>
    <rPh sb="4" eb="6">
      <t>ネンカン</t>
    </rPh>
    <rPh sb="6" eb="9">
      <t>ヘンサイガク</t>
    </rPh>
    <rPh sb="9" eb="10">
      <t>ケイ</t>
    </rPh>
    <phoneticPr fontId="5"/>
  </si>
  <si>
    <t>4年目</t>
    <rPh sb="1" eb="3">
      <t>ネンメ</t>
    </rPh>
    <phoneticPr fontId="5"/>
  </si>
  <si>
    <t>４年目　年間返済額計</t>
    <rPh sb="1" eb="3">
      <t>ネンメ</t>
    </rPh>
    <rPh sb="4" eb="6">
      <t>ネンカン</t>
    </rPh>
    <rPh sb="6" eb="9">
      <t>ヘンサイガク</t>
    </rPh>
    <rPh sb="9" eb="10">
      <t>ケイ</t>
    </rPh>
    <phoneticPr fontId="5"/>
  </si>
  <si>
    <t>5年目</t>
    <rPh sb="1" eb="3">
      <t>ネンメ</t>
    </rPh>
    <phoneticPr fontId="5"/>
  </si>
  <si>
    <t>５年目　年間返済額計</t>
    <rPh sb="1" eb="3">
      <t>ネンメ</t>
    </rPh>
    <rPh sb="4" eb="6">
      <t>ネンカン</t>
    </rPh>
    <rPh sb="6" eb="9">
      <t>ヘンサイガク</t>
    </rPh>
    <rPh sb="9" eb="10">
      <t>ケイ</t>
    </rPh>
    <phoneticPr fontId="5"/>
  </si>
  <si>
    <t>6年目</t>
    <rPh sb="1" eb="3">
      <t>ネンメ</t>
    </rPh>
    <phoneticPr fontId="5"/>
  </si>
  <si>
    <t>６年目　年間返済額計</t>
    <rPh sb="1" eb="3">
      <t>ネンメ</t>
    </rPh>
    <rPh sb="4" eb="6">
      <t>ネンカン</t>
    </rPh>
    <rPh sb="6" eb="9">
      <t>ヘンサイガク</t>
    </rPh>
    <rPh sb="9" eb="10">
      <t>ケイ</t>
    </rPh>
    <phoneticPr fontId="5"/>
  </si>
  <si>
    <t>7年目</t>
    <rPh sb="1" eb="3">
      <t>ネンメ</t>
    </rPh>
    <phoneticPr fontId="5"/>
  </si>
  <si>
    <t>７年目　年間返済額計</t>
    <rPh sb="1" eb="3">
      <t>ネンメ</t>
    </rPh>
    <rPh sb="4" eb="6">
      <t>ネンカン</t>
    </rPh>
    <rPh sb="6" eb="9">
      <t>ヘンサイガク</t>
    </rPh>
    <rPh sb="9" eb="10">
      <t>ケイ</t>
    </rPh>
    <phoneticPr fontId="5"/>
  </si>
  <si>
    <t>※</t>
    <phoneticPr fontId="5"/>
  </si>
  <si>
    <t>返済額はあくまでも目安です。端数調整、支払日が祝日等の理由により返済額は若干変動します。</t>
    <rPh sb="0" eb="3">
      <t>ヘンサイガク</t>
    </rPh>
    <rPh sb="9" eb="11">
      <t>メヤス</t>
    </rPh>
    <rPh sb="14" eb="16">
      <t>ハスウ</t>
    </rPh>
    <rPh sb="16" eb="18">
      <t>チョウセイ</t>
    </rPh>
    <rPh sb="19" eb="22">
      <t>シハライビ</t>
    </rPh>
    <rPh sb="23" eb="25">
      <t>シュクジツ</t>
    </rPh>
    <rPh sb="25" eb="26">
      <t>トウ</t>
    </rPh>
    <rPh sb="27" eb="29">
      <t>リユウ</t>
    </rPh>
    <rPh sb="32" eb="35">
      <t>ヘンサイガク</t>
    </rPh>
    <rPh sb="36" eb="38">
      <t>ジャッカン</t>
    </rPh>
    <rPh sb="38" eb="40">
      <t>ヘンドウ</t>
    </rPh>
    <phoneticPr fontId="5"/>
  </si>
  <si>
    <t>２</t>
    <phoneticPr fontId="5"/>
  </si>
  <si>
    <t>沖縄県信用保証協会保証料算出シミュレーション</t>
    <rPh sb="0" eb="9">
      <t>キョウカイ</t>
    </rPh>
    <rPh sb="9" eb="12">
      <t>ホショウリョウ</t>
    </rPh>
    <rPh sb="12" eb="14">
      <t>サンシュツ</t>
    </rPh>
    <phoneticPr fontId="5"/>
  </si>
  <si>
    <t>●</t>
    <phoneticPr fontId="5"/>
  </si>
  <si>
    <t>保証料率が</t>
    <rPh sb="0" eb="2">
      <t>ホショウ</t>
    </rPh>
    <rPh sb="2" eb="4">
      <t>リョウリツ</t>
    </rPh>
    <phoneticPr fontId="5"/>
  </si>
  <si>
    <t>で上記返済条件の場合、以下の保証料を沖縄県信用保証協会に別途支払う必要があります。</t>
    <rPh sb="1" eb="3">
      <t>ジョウキ</t>
    </rPh>
    <rPh sb="3" eb="5">
      <t>ヘンサイ</t>
    </rPh>
    <rPh sb="5" eb="7">
      <t>ジョウケン</t>
    </rPh>
    <rPh sb="8" eb="10">
      <t>バアイ</t>
    </rPh>
    <rPh sb="11" eb="13">
      <t>イカ</t>
    </rPh>
    <rPh sb="14" eb="17">
      <t>ホショウリョウ</t>
    </rPh>
    <rPh sb="18" eb="27">
      <t>キョウカイ</t>
    </rPh>
    <rPh sb="28" eb="30">
      <t>ベット</t>
    </rPh>
    <rPh sb="30" eb="32">
      <t>シハラ</t>
    </rPh>
    <rPh sb="33" eb="35">
      <t>ヒツヨウ</t>
    </rPh>
    <phoneticPr fontId="5"/>
  </si>
  <si>
    <t>保証料</t>
    <rPh sb="0" eb="3">
      <t>ホショウリョウ</t>
    </rPh>
    <phoneticPr fontId="5"/>
  </si>
  <si>
    <t>融資利率や保証料率は年度毎もしくは年度の途中において変更される場合があります。また、保証料算出条件が変更される場合もありますのであらかじめご了承ください。</t>
    <rPh sb="0" eb="2">
      <t>ユウシ</t>
    </rPh>
    <rPh sb="2" eb="4">
      <t>リリツ</t>
    </rPh>
    <rPh sb="5" eb="7">
      <t>ホショウ</t>
    </rPh>
    <rPh sb="7" eb="9">
      <t>リョウリツ</t>
    </rPh>
    <rPh sb="10" eb="12">
      <t>ネンド</t>
    </rPh>
    <rPh sb="12" eb="13">
      <t>ゴト</t>
    </rPh>
    <rPh sb="17" eb="19">
      <t>ネンド</t>
    </rPh>
    <rPh sb="20" eb="22">
      <t>トチュウ</t>
    </rPh>
    <rPh sb="26" eb="28">
      <t>ヘンコウ</t>
    </rPh>
    <rPh sb="31" eb="33">
      <t>バアイ</t>
    </rPh>
    <rPh sb="42" eb="45">
      <t>ホショウリョウ</t>
    </rPh>
    <rPh sb="45" eb="47">
      <t>サンシュツ</t>
    </rPh>
    <rPh sb="47" eb="49">
      <t>ジョウケン</t>
    </rPh>
    <rPh sb="50" eb="52">
      <t>ヘンコウ</t>
    </rPh>
    <rPh sb="55" eb="57">
      <t>バアイ</t>
    </rPh>
    <rPh sb="70" eb="72">
      <t>リョウショウ</t>
    </rPh>
    <phoneticPr fontId="5"/>
  </si>
  <si>
    <t>借入期間７年元金据置１年の場合</t>
    <rPh sb="0" eb="2">
      <t>カリイレ</t>
    </rPh>
    <rPh sb="5" eb="6">
      <t>ネン</t>
    </rPh>
    <rPh sb="6" eb="8">
      <t>ガンキン</t>
    </rPh>
    <rPh sb="8" eb="9">
      <t>ス</t>
    </rPh>
    <rPh sb="9" eb="10">
      <t>オ</t>
    </rPh>
    <rPh sb="11" eb="12">
      <t>ネン</t>
    </rPh>
    <rPh sb="13" eb="15">
      <t>バアイ</t>
    </rPh>
    <phoneticPr fontId="5"/>
  </si>
  <si>
    <t>金利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</si>
</sst>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7" x14ac:knownFonts="1">
    <font>
      <sz val="11"/>
      <name val="ＭＳ Ｐゴシック"/>
      <family val="3"/>
      <charset val="128"/>
    </font>
    <font>
      <sz val="11"/>
      <color indexed="8"/>
      <name val="游ゴシック"/>
      <family val="3"/>
      <charset val="128"/>
    </font>
    <font>
      <sz val="11"/>
      <name val="ＭＳ Ｐゴシック"/>
      <family val="3"/>
      <charset val="128"/>
    </font>
    <font>
      <sz val="9"/>
      <name val="ＭＳ 明朝"/>
      <family val="1"/>
      <charset val="128"/>
    </font>
    <font>
      <sz val="6"/>
      <name val="游ゴシック"/>
      <family val="2"/>
      <charset val="128"/>
      <scheme val="minor"/>
    </font>
    <font>
      <sz val="6"/>
      <name val="ＭＳ Ｐゴシック"/>
      <family val="3"/>
      <charset val="128"/>
    </font>
    <font>
      <b/>
      <sz val="14"/>
      <name val="ＭＳ 明朝"/>
      <family val="1"/>
      <charset val="128"/>
    </font>
    <font>
      <sz val="11"/>
      <name val="ＭＳ 明朝"/>
      <family val="1"/>
      <charset val="128"/>
    </font>
    <font>
      <b/>
      <sz val="16"/>
      <name val="ＭＳ 明朝"/>
      <family val="1"/>
      <charset val="128"/>
    </font>
    <font>
      <b/>
      <sz val="12"/>
      <name val="ＭＳ 明朝"/>
      <family val="1"/>
      <charset val="128"/>
    </font>
    <font>
      <sz val="22"/>
      <name val="ＭＳ 明朝"/>
      <family val="1"/>
      <charset val="128"/>
    </font>
    <font>
      <sz val="6"/>
      <name val="游ゴシック"/>
      <family val="3"/>
      <charset val="128"/>
      <scheme val="minor"/>
    </font>
    <font>
      <sz val="12"/>
      <name val="ＭＳ 明朝"/>
      <family val="1"/>
      <charset val="128"/>
    </font>
    <font>
      <sz val="10"/>
      <color rgb="FFFF0000"/>
      <name val="ＭＳ 明朝"/>
      <family val="1"/>
      <charset val="128"/>
    </font>
    <font>
      <sz val="9"/>
      <color rgb="FFFF0000"/>
      <name val="ＭＳ 明朝"/>
      <family val="1"/>
      <charset val="128"/>
    </font>
    <font>
      <sz val="10"/>
      <name val="ＭＳ 明朝"/>
      <family val="1"/>
      <charset val="128"/>
    </font>
    <font>
      <sz val="12"/>
      <name val="ＭＳ ゴシック"/>
      <family val="3"/>
      <charset val="128"/>
    </font>
    <font>
      <b/>
      <sz val="8"/>
      <name val="ＭＳ Ｐゴシック"/>
      <family val="3"/>
      <charset val="128"/>
    </font>
    <font>
      <sz val="8"/>
      <name val="ＭＳ 明朝"/>
      <family val="1"/>
      <charset val="128"/>
    </font>
    <font>
      <b/>
      <sz val="8"/>
      <name val="ＭＳ 明朝"/>
      <family val="1"/>
      <charset val="128"/>
    </font>
    <font>
      <sz val="7"/>
      <name val="ＭＳ 明朝"/>
      <family val="1"/>
      <charset val="128"/>
    </font>
    <font>
      <sz val="6"/>
      <name val="ＭＳ 明朝"/>
      <family val="1"/>
      <charset val="128"/>
    </font>
    <font>
      <b/>
      <sz val="12"/>
      <name val="ＭＳ Ｐゴシック"/>
      <family val="3"/>
      <charset val="128"/>
    </font>
    <font>
      <b/>
      <sz val="10"/>
      <name val="ＭＳ Ｐゴシック"/>
      <family val="3"/>
      <charset val="128"/>
    </font>
    <font>
      <b/>
      <sz val="10"/>
      <name val="游ゴシック Light"/>
      <family val="3"/>
      <charset val="128"/>
      <scheme val="major"/>
    </font>
    <font>
      <b/>
      <sz val="14"/>
      <name val="游ゴシック Light"/>
      <family val="3"/>
      <charset val="128"/>
      <scheme val="major"/>
    </font>
    <font>
      <b/>
      <sz val="12"/>
      <name val="游ゴシック Light"/>
      <family val="3"/>
      <charset val="128"/>
      <scheme val="major"/>
    </font>
    <font>
      <sz val="11"/>
      <color rgb="FFFF0000"/>
      <name val="ＭＳ 明朝"/>
      <family val="1"/>
      <charset val="128"/>
    </font>
    <font>
      <sz val="8"/>
      <color rgb="FFFF0000"/>
      <name val="ＭＳ 明朝"/>
      <family val="1"/>
      <charset val="128"/>
    </font>
    <font>
      <b/>
      <sz val="11"/>
      <name val="游ゴシック Light"/>
      <family val="3"/>
      <charset val="128"/>
      <scheme val="major"/>
    </font>
    <font>
      <sz val="11"/>
      <name val="游ゴシック Light"/>
      <family val="3"/>
      <charset val="128"/>
      <scheme val="major"/>
    </font>
    <font>
      <sz val="11"/>
      <name val="ＭＳ ゴシック"/>
      <family val="3"/>
      <charset val="128"/>
    </font>
    <font>
      <sz val="9"/>
      <name val="ＭＳ ゴシック"/>
      <family val="3"/>
      <charset val="128"/>
    </font>
    <font>
      <sz val="8"/>
      <name val="ＭＳ ゴシック"/>
      <family val="3"/>
      <charset val="128"/>
    </font>
    <font>
      <sz val="8"/>
      <name val="ＭＳ Ｐゴシック"/>
      <family val="3"/>
      <charset val="128"/>
    </font>
    <font>
      <sz val="10"/>
      <name val="ＭＳ ゴシック"/>
      <family val="3"/>
      <charset val="128"/>
    </font>
    <font>
      <sz val="9"/>
      <name val="ＭＳ Ｐゴシック"/>
      <family val="3"/>
      <charset val="128"/>
    </font>
  </fonts>
  <fills count="7">
    <fill>
      <patternFill patternType="none"/>
    </fill>
    <fill>
      <patternFill patternType="gray125"/>
    </fill>
    <fill>
      <patternFill patternType="solid">
        <fgColor rgb="FFDDDDDD"/>
        <bgColor indexed="64"/>
      </patternFill>
    </fill>
    <fill>
      <patternFill patternType="solid">
        <fgColor theme="9" tint="0.59981078524124887"/>
        <bgColor indexed="64"/>
      </patternFill>
    </fill>
    <fill>
      <patternFill patternType="solid">
        <fgColor rgb="FFFFFFCC"/>
        <bgColor indexed="64"/>
      </patternFill>
    </fill>
    <fill>
      <patternFill patternType="solid">
        <fgColor rgb="FFF8F8F8"/>
        <bgColor indexed="64"/>
      </patternFill>
    </fill>
    <fill>
      <patternFill patternType="solid">
        <fgColor indexed="13"/>
        <bgColor indexed="64"/>
      </patternFill>
    </fill>
  </fills>
  <borders count="108">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279">
    <xf numFmtId="0" fontId="0" fillId="0" borderId="0" xfId="0">
      <alignment vertical="center"/>
    </xf>
    <xf numFmtId="38" fontId="3" fillId="0" borderId="0" xfId="1" applyFont="1" applyFill="1" applyAlignment="1">
      <alignment horizontal="left" vertical="center"/>
    </xf>
    <xf numFmtId="38" fontId="3" fillId="0" borderId="0" xfId="1" applyFont="1" applyFill="1" applyAlignment="1">
      <alignment vertical="center"/>
    </xf>
    <xf numFmtId="38" fontId="6" fillId="0" borderId="0" xfId="1" applyFont="1" applyFill="1" applyAlignment="1">
      <alignment vertical="center"/>
    </xf>
    <xf numFmtId="38" fontId="7" fillId="0" borderId="0" xfId="1" applyFont="1" applyFill="1" applyAlignment="1">
      <alignment horizontal="right" vertical="center"/>
    </xf>
    <xf numFmtId="38" fontId="3" fillId="0" borderId="0" xfId="1" applyFont="1" applyFill="1" applyBorder="1" applyAlignment="1">
      <alignment vertical="center"/>
    </xf>
    <xf numFmtId="38" fontId="8" fillId="0" borderId="0" xfId="1" applyFont="1" applyFill="1" applyAlignment="1">
      <alignment horizontal="center" vertical="center" wrapText="1"/>
    </xf>
    <xf numFmtId="38" fontId="8" fillId="0" borderId="0" xfId="1" applyFont="1" applyFill="1" applyAlignment="1">
      <alignment horizontal="center" vertical="center"/>
    </xf>
    <xf numFmtId="38" fontId="10" fillId="0" borderId="0" xfId="1" applyFont="1" applyFill="1" applyAlignment="1">
      <alignment vertical="center"/>
    </xf>
    <xf numFmtId="38" fontId="10" fillId="0" borderId="0" xfId="1" applyFont="1" applyFill="1" applyBorder="1" applyAlignment="1">
      <alignment vertical="center"/>
    </xf>
    <xf numFmtId="38" fontId="3" fillId="0" borderId="0" xfId="1" applyFont="1" applyFill="1" applyBorder="1" applyAlignment="1">
      <alignment horizontal="left" vertical="center"/>
    </xf>
    <xf numFmtId="38" fontId="3" fillId="0" borderId="0" xfId="1" applyFont="1" applyFill="1" applyAlignment="1">
      <alignment horizontal="center" vertical="center"/>
    </xf>
    <xf numFmtId="0" fontId="5" fillId="0" borderId="0" xfId="0" applyFont="1">
      <alignment vertical="center"/>
    </xf>
    <xf numFmtId="0" fontId="11" fillId="0" borderId="0" xfId="0" applyFont="1">
      <alignment vertical="center"/>
    </xf>
    <xf numFmtId="38" fontId="12" fillId="0" borderId="0" xfId="1" applyFont="1" applyFill="1" applyAlignment="1">
      <alignment vertical="center"/>
    </xf>
    <xf numFmtId="38" fontId="3" fillId="0" borderId="1" xfId="1" applyFont="1" applyFill="1" applyBorder="1" applyAlignment="1">
      <alignment horizontal="distributed" vertical="center" wrapText="1"/>
    </xf>
    <xf numFmtId="38" fontId="3" fillId="0" borderId="1" xfId="1" applyFont="1" applyFill="1" applyBorder="1" applyAlignment="1">
      <alignment horizontal="distributed" vertical="center"/>
    </xf>
    <xf numFmtId="38" fontId="12" fillId="0" borderId="1" xfId="1" applyFont="1" applyFill="1" applyBorder="1" applyAlignment="1">
      <alignment horizontal="left" vertical="center"/>
    </xf>
    <xf numFmtId="38" fontId="12" fillId="0" borderId="0" xfId="1" applyFont="1" applyFill="1" applyBorder="1" applyAlignment="1">
      <alignment vertical="center"/>
    </xf>
    <xf numFmtId="38" fontId="3" fillId="0" borderId="2" xfId="1" applyFont="1" applyFill="1" applyBorder="1" applyAlignment="1">
      <alignment horizontal="distributed" vertical="center"/>
    </xf>
    <xf numFmtId="38" fontId="12" fillId="0" borderId="2" xfId="1" applyFont="1" applyFill="1" applyBorder="1" applyAlignment="1">
      <alignment horizontal="left" vertical="center"/>
    </xf>
    <xf numFmtId="38" fontId="3" fillId="0" borderId="2" xfId="1" applyFont="1" applyFill="1" applyBorder="1" applyAlignment="1">
      <alignment horizontal="distributed" vertical="center" wrapText="1"/>
    </xf>
    <xf numFmtId="38" fontId="3" fillId="0" borderId="2" xfId="1" applyFont="1" applyFill="1" applyBorder="1" applyAlignment="1">
      <alignment horizontal="left" vertical="center"/>
    </xf>
    <xf numFmtId="38" fontId="3" fillId="0" borderId="2" xfId="1" applyFont="1" applyFill="1" applyBorder="1" applyAlignment="1">
      <alignment horizontal="center" vertical="center"/>
    </xf>
    <xf numFmtId="38" fontId="13" fillId="0" borderId="0" xfId="1" applyFont="1" applyFill="1" applyAlignment="1">
      <alignment vertical="center"/>
    </xf>
    <xf numFmtId="38" fontId="14" fillId="0" borderId="0" xfId="1" applyFont="1" applyFill="1" applyAlignment="1">
      <alignment vertical="center"/>
    </xf>
    <xf numFmtId="38" fontId="14" fillId="0" borderId="0" xfId="1" applyFont="1" applyFill="1" applyBorder="1" applyAlignment="1">
      <alignment horizontal="distributed" vertical="center" wrapText="1"/>
    </xf>
    <xf numFmtId="38" fontId="14" fillId="0" borderId="0" xfId="1" applyFont="1" applyFill="1" applyBorder="1" applyAlignment="1">
      <alignment horizontal="left" vertical="center"/>
    </xf>
    <xf numFmtId="38" fontId="14" fillId="0" borderId="0" xfId="1" applyFont="1" applyFill="1" applyBorder="1" applyAlignment="1">
      <alignment horizontal="center" vertical="center"/>
    </xf>
    <xf numFmtId="38" fontId="15" fillId="0" borderId="0" xfId="1" applyFont="1" applyFill="1" applyAlignment="1">
      <alignment vertical="center"/>
    </xf>
    <xf numFmtId="38" fontId="3" fillId="0" borderId="0" xfId="1" applyFont="1" applyFill="1" applyBorder="1" applyAlignment="1">
      <alignment horizontal="distributed" vertical="center" wrapText="1"/>
    </xf>
    <xf numFmtId="38" fontId="3" fillId="0" borderId="0" xfId="1" applyFont="1" applyFill="1" applyBorder="1" applyAlignment="1">
      <alignment horizontal="left" vertical="center"/>
    </xf>
    <xf numFmtId="38" fontId="3" fillId="0" borderId="0" xfId="1" applyFont="1" applyFill="1" applyBorder="1" applyAlignment="1">
      <alignment horizontal="center" vertical="center"/>
    </xf>
    <xf numFmtId="38" fontId="15" fillId="0" borderId="3" xfId="1" applyFont="1" applyFill="1" applyBorder="1" applyAlignment="1">
      <alignment horizontal="left" vertical="center"/>
    </xf>
    <xf numFmtId="38" fontId="15" fillId="0" borderId="4" xfId="1" applyFont="1" applyFill="1" applyBorder="1" applyAlignment="1">
      <alignment horizontal="left" vertical="center" wrapText="1"/>
    </xf>
    <xf numFmtId="38" fontId="15" fillId="0" borderId="5" xfId="1" applyFont="1" applyFill="1" applyBorder="1" applyAlignment="1">
      <alignment horizontal="left" vertical="center" wrapText="1"/>
    </xf>
    <xf numFmtId="38" fontId="15" fillId="0" borderId="6" xfId="1" applyFont="1" applyFill="1" applyBorder="1" applyAlignment="1">
      <alignment horizontal="left" vertical="center" wrapText="1"/>
    </xf>
    <xf numFmtId="38" fontId="15" fillId="0" borderId="0" xfId="1" applyFont="1" applyFill="1" applyBorder="1" applyAlignment="1">
      <alignment horizontal="left" vertical="center"/>
    </xf>
    <xf numFmtId="38" fontId="15" fillId="0" borderId="0" xfId="1" applyFont="1" applyFill="1" applyBorder="1" applyAlignment="1">
      <alignment horizontal="left" vertical="center" wrapText="1"/>
    </xf>
    <xf numFmtId="38" fontId="15" fillId="0" borderId="3"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4" xfId="1" applyFont="1" applyFill="1" applyBorder="1" applyAlignment="1">
      <alignment horizontal="center" vertical="center" wrapTex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3" xfId="1" applyFont="1" applyFill="1" applyBorder="1" applyAlignment="1">
      <alignment horizontal="center" vertical="center" wrapText="1"/>
    </xf>
    <xf numFmtId="38" fontId="3" fillId="0" borderId="3" xfId="1" applyFont="1" applyFill="1" applyBorder="1" applyAlignment="1">
      <alignment horizontal="center" vertical="center" shrinkToFit="1"/>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4" xfId="1" applyFont="1" applyFill="1" applyBorder="1" applyAlignment="1">
      <alignment horizontal="center" vertical="center" shrinkToFit="1"/>
    </xf>
    <xf numFmtId="38" fontId="3" fillId="0" borderId="5" xfId="1" applyFont="1" applyFill="1" applyBorder="1" applyAlignment="1">
      <alignment horizontal="center" vertical="center" shrinkToFit="1"/>
    </xf>
    <xf numFmtId="38" fontId="3" fillId="0" borderId="6" xfId="1" applyFont="1" applyFill="1" applyBorder="1" applyAlignment="1">
      <alignment horizontal="center" vertical="center" shrinkToFit="1"/>
    </xf>
    <xf numFmtId="38" fontId="3" fillId="0" borderId="3" xfId="1" applyFont="1" applyFill="1" applyBorder="1" applyAlignment="1">
      <alignment horizontal="center" vertical="center"/>
    </xf>
    <xf numFmtId="38" fontId="13" fillId="0" borderId="0" xfId="1" applyFont="1" applyFill="1" applyBorder="1" applyAlignment="1">
      <alignment horizontal="left" vertical="center"/>
    </xf>
    <xf numFmtId="38" fontId="13" fillId="0" borderId="0" xfId="1" applyFont="1" applyFill="1" applyBorder="1" applyAlignment="1">
      <alignment horizontal="left" vertical="center" wrapText="1"/>
    </xf>
    <xf numFmtId="38" fontId="7" fillId="0" borderId="0" xfId="1" quotePrefix="1" applyFont="1" applyFill="1" applyAlignment="1">
      <alignment vertical="center"/>
    </xf>
    <xf numFmtId="38" fontId="7" fillId="0" borderId="1" xfId="1" applyFont="1" applyFill="1" applyBorder="1" applyAlignment="1">
      <alignment horizontal="left" vertical="center"/>
    </xf>
    <xf numFmtId="38" fontId="7" fillId="0" borderId="0" xfId="1" applyFont="1" applyFill="1" applyAlignment="1">
      <alignment vertical="center"/>
    </xf>
    <xf numFmtId="38" fontId="7" fillId="0" borderId="0" xfId="1" applyFont="1" applyFill="1" applyBorder="1" applyAlignment="1">
      <alignment vertical="center"/>
    </xf>
    <xf numFmtId="38" fontId="3" fillId="0" borderId="7" xfId="1" applyFont="1" applyFill="1" applyBorder="1" applyAlignment="1">
      <alignment horizontal="center" vertical="center" textRotation="255"/>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11" xfId="1" applyFont="1" applyFill="1" applyBorder="1" applyAlignment="1">
      <alignment horizontal="center" vertical="center" wrapText="1"/>
    </xf>
    <xf numFmtId="38" fontId="3" fillId="0" borderId="11" xfId="1" applyFont="1" applyFill="1" applyBorder="1" applyAlignment="1">
      <alignment horizontal="left" vertical="center"/>
    </xf>
    <xf numFmtId="38" fontId="3" fillId="0" borderId="12" xfId="1" applyFont="1" applyFill="1" applyBorder="1" applyAlignment="1">
      <alignment horizontal="left" vertical="center"/>
    </xf>
    <xf numFmtId="38" fontId="3" fillId="0" borderId="13" xfId="1" applyFont="1" applyFill="1" applyBorder="1" applyAlignment="1">
      <alignment horizontal="center" vertical="center" textRotation="255"/>
    </xf>
    <xf numFmtId="38" fontId="3" fillId="0" borderId="14" xfId="1" applyFont="1" applyFill="1" applyBorder="1" applyAlignment="1">
      <alignment horizontal="center" vertical="center" shrinkToFit="1"/>
    </xf>
    <xf numFmtId="38" fontId="3" fillId="0" borderId="4" xfId="1" applyFont="1" applyFill="1" applyBorder="1" applyAlignment="1">
      <alignment horizontal="left" vertical="center"/>
    </xf>
    <xf numFmtId="38" fontId="3" fillId="0" borderId="5" xfId="1" applyFont="1" applyFill="1" applyBorder="1" applyAlignment="1">
      <alignment horizontal="left" vertical="center"/>
    </xf>
    <xf numFmtId="38" fontId="3" fillId="0" borderId="15" xfId="1" applyFont="1" applyFill="1" applyBorder="1" applyAlignment="1">
      <alignment horizontal="left" vertical="center"/>
    </xf>
    <xf numFmtId="38" fontId="3" fillId="0" borderId="14" xfId="1" applyFont="1" applyFill="1" applyBorder="1" applyAlignment="1">
      <alignment horizontal="center" vertical="center"/>
    </xf>
    <xf numFmtId="49" fontId="3" fillId="0" borderId="5" xfId="1" quotePrefix="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38" fontId="3" fillId="0" borderId="5" xfId="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5" xfId="1" applyNumberFormat="1" applyFont="1" applyFill="1" applyBorder="1" applyAlignment="1">
      <alignment horizontal="center" vertical="center"/>
    </xf>
    <xf numFmtId="38" fontId="3" fillId="0" borderId="16" xfId="1" applyFont="1" applyFill="1" applyBorder="1" applyAlignment="1">
      <alignment horizontal="center" vertical="center" wrapText="1"/>
    </xf>
    <xf numFmtId="38" fontId="3" fillId="0" borderId="17"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19" xfId="1" applyFont="1" applyFill="1" applyBorder="1" applyAlignment="1">
      <alignment horizontal="center" vertical="center"/>
    </xf>
    <xf numFmtId="49" fontId="3" fillId="0" borderId="17" xfId="1" applyNumberFormat="1" applyFont="1" applyFill="1" applyBorder="1" applyAlignment="1">
      <alignment horizontal="center" vertical="center"/>
    </xf>
    <xf numFmtId="38" fontId="3" fillId="0" borderId="17"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19" xfId="1" applyFont="1" applyFill="1" applyBorder="1" applyAlignment="1">
      <alignment horizontal="center" vertical="center" wrapText="1"/>
    </xf>
    <xf numFmtId="38" fontId="3" fillId="0" borderId="17" xfId="1" applyFont="1" applyFill="1" applyBorder="1" applyAlignment="1">
      <alignment vertical="center"/>
    </xf>
    <xf numFmtId="38" fontId="3" fillId="0" borderId="20"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wrapText="1"/>
    </xf>
    <xf numFmtId="38" fontId="3" fillId="0" borderId="18" xfId="1" applyFont="1" applyFill="1" applyBorder="1" applyAlignment="1">
      <alignment horizontal="center" vertical="center" wrapText="1"/>
    </xf>
    <xf numFmtId="38" fontId="3" fillId="0" borderId="19" xfId="1" applyFont="1" applyFill="1" applyBorder="1" applyAlignment="1">
      <alignment horizontal="left" vertical="top" wrapText="1"/>
    </xf>
    <xf numFmtId="38" fontId="3" fillId="0" borderId="17" xfId="1" applyFont="1" applyFill="1" applyBorder="1" applyAlignment="1">
      <alignment horizontal="left" vertical="top" wrapText="1"/>
    </xf>
    <xf numFmtId="38" fontId="3" fillId="0" borderId="20" xfId="1" applyFont="1" applyFill="1" applyBorder="1" applyAlignment="1">
      <alignment horizontal="left" vertical="top" wrapText="1"/>
    </xf>
    <xf numFmtId="38" fontId="3" fillId="0" borderId="21"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24" xfId="1" applyFont="1" applyFill="1" applyBorder="1" applyAlignment="1">
      <alignment horizontal="center" vertical="center"/>
    </xf>
    <xf numFmtId="38" fontId="3" fillId="0" borderId="24" xfId="1" applyFont="1" applyFill="1" applyBorder="1" applyAlignment="1">
      <alignment horizontal="center" vertical="center" wrapText="1"/>
    </xf>
    <xf numFmtId="38" fontId="3" fillId="0" borderId="22" xfId="1" applyFont="1" applyFill="1" applyBorder="1" applyAlignment="1">
      <alignment horizontal="center" vertical="center" wrapText="1"/>
    </xf>
    <xf numFmtId="38" fontId="3" fillId="0" borderId="23" xfId="1" applyFont="1" applyFill="1" applyBorder="1" applyAlignment="1">
      <alignment horizontal="center" vertical="center" wrapText="1"/>
    </xf>
    <xf numFmtId="38" fontId="18" fillId="0" borderId="24" xfId="1" applyFont="1" applyFill="1" applyBorder="1" applyAlignment="1">
      <alignment horizontal="right" vertical="center" wrapText="1"/>
    </xf>
    <xf numFmtId="38" fontId="18" fillId="0" borderId="22" xfId="1" applyFont="1" applyFill="1" applyBorder="1" applyAlignment="1">
      <alignment horizontal="right" vertical="center" wrapText="1"/>
    </xf>
    <xf numFmtId="38" fontId="3" fillId="0" borderId="25" xfId="1" applyFont="1" applyFill="1" applyBorder="1" applyAlignment="1">
      <alignment horizontal="center" vertical="center"/>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15" fillId="0" borderId="18" xfId="1" applyFont="1" applyFill="1" applyBorder="1" applyAlignment="1">
      <alignment horizontal="center" vertical="center" wrapText="1"/>
    </xf>
    <xf numFmtId="38" fontId="15" fillId="0" borderId="17" xfId="1" applyFont="1" applyFill="1" applyBorder="1" applyAlignment="1">
      <alignment horizontal="center" vertical="center"/>
    </xf>
    <xf numFmtId="38" fontId="18" fillId="0" borderId="19" xfId="1" applyFont="1" applyFill="1" applyBorder="1" applyAlignment="1">
      <alignment horizontal="center" vertical="center" wrapText="1"/>
    </xf>
    <xf numFmtId="38" fontId="18" fillId="0" borderId="17" xfId="1" applyFont="1" applyFill="1" applyBorder="1" applyAlignment="1">
      <alignment horizontal="center" vertical="center" wrapText="1"/>
    </xf>
    <xf numFmtId="38" fontId="18" fillId="0" borderId="20" xfId="1" applyFont="1" applyFill="1" applyBorder="1" applyAlignment="1">
      <alignment horizontal="center" vertical="center" wrapText="1"/>
    </xf>
    <xf numFmtId="38" fontId="15" fillId="0" borderId="21" xfId="1"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2" xfId="1" applyFont="1" applyFill="1" applyBorder="1" applyAlignment="1">
      <alignment horizontal="center" vertical="center"/>
    </xf>
    <xf numFmtId="38" fontId="21" fillId="0" borderId="24" xfId="1" applyFont="1" applyFill="1" applyBorder="1" applyAlignment="1">
      <alignment horizontal="left"/>
    </xf>
    <xf numFmtId="38" fontId="21" fillId="0" borderId="22" xfId="1" applyFont="1" applyFill="1" applyBorder="1" applyAlignment="1">
      <alignment horizontal="left"/>
    </xf>
    <xf numFmtId="38" fontId="21" fillId="0" borderId="23" xfId="1" applyFont="1" applyFill="1" applyBorder="1" applyAlignment="1">
      <alignment horizontal="left"/>
    </xf>
    <xf numFmtId="38" fontId="21" fillId="0" borderId="22" xfId="1" applyFont="1" applyFill="1" applyBorder="1" applyAlignment="1"/>
    <xf numFmtId="38" fontId="21" fillId="0" borderId="25" xfId="1" applyFont="1" applyFill="1" applyBorder="1" applyAlignment="1"/>
    <xf numFmtId="38" fontId="3" fillId="0" borderId="19" xfId="1" applyFont="1" applyFill="1" applyBorder="1" applyAlignment="1">
      <alignment vertical="center"/>
    </xf>
    <xf numFmtId="38" fontId="3" fillId="0" borderId="20" xfId="1" applyFont="1" applyFill="1" applyBorder="1" applyAlignment="1">
      <alignment horizontal="center" vertical="center"/>
    </xf>
    <xf numFmtId="38" fontId="3" fillId="0" borderId="21" xfId="1" applyFont="1" applyFill="1" applyBorder="1" applyAlignment="1">
      <alignment horizontal="center" vertical="center" wrapText="1"/>
    </xf>
    <xf numFmtId="38" fontId="3" fillId="0" borderId="24" xfId="1" applyFont="1" applyFill="1" applyBorder="1" applyAlignment="1">
      <alignment vertical="center"/>
    </xf>
    <xf numFmtId="38" fontId="3" fillId="0" borderId="25" xfId="1" applyFont="1" applyFill="1" applyBorder="1" applyAlignment="1">
      <alignment horizontal="center" vertical="center"/>
    </xf>
    <xf numFmtId="38" fontId="18" fillId="0" borderId="19" xfId="1" applyFont="1" applyFill="1" applyBorder="1" applyAlignment="1">
      <alignment horizontal="left" vertical="center" wrapText="1"/>
    </xf>
    <xf numFmtId="38" fontId="18" fillId="0" borderId="17" xfId="1" applyFont="1" applyFill="1" applyBorder="1" applyAlignment="1">
      <alignment horizontal="left" vertical="center" wrapText="1"/>
    </xf>
    <xf numFmtId="38" fontId="18" fillId="0" borderId="20" xfId="1" applyFont="1" applyFill="1" applyBorder="1" applyAlignment="1">
      <alignment horizontal="left" vertical="center" wrapText="1"/>
    </xf>
    <xf numFmtId="38" fontId="3" fillId="0" borderId="13"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18" fillId="0" borderId="26" xfId="1" applyFont="1" applyFill="1" applyBorder="1" applyAlignment="1">
      <alignment horizontal="left" vertical="center" wrapText="1"/>
    </xf>
    <xf numFmtId="38" fontId="18" fillId="0" borderId="0" xfId="1" applyFont="1" applyFill="1" applyBorder="1" applyAlignment="1">
      <alignment horizontal="left" vertical="center" wrapText="1"/>
    </xf>
    <xf numFmtId="38" fontId="18" fillId="0" borderId="27" xfId="1" applyFont="1" applyFill="1" applyBorder="1" applyAlignment="1">
      <alignment horizontal="left" vertical="center" wrapText="1"/>
    </xf>
    <xf numFmtId="38" fontId="18" fillId="0" borderId="24" xfId="1" applyFont="1" applyFill="1" applyBorder="1" applyAlignment="1">
      <alignment horizontal="left" vertical="center" wrapText="1"/>
    </xf>
    <xf numFmtId="38" fontId="18" fillId="0" borderId="22" xfId="1" applyFont="1" applyFill="1" applyBorder="1" applyAlignment="1">
      <alignment horizontal="left" vertical="center" wrapText="1"/>
    </xf>
    <xf numFmtId="38" fontId="18" fillId="0" borderId="25" xfId="1" applyFont="1" applyFill="1" applyBorder="1" applyAlignment="1">
      <alignment horizontal="left" vertical="center" wrapText="1"/>
    </xf>
    <xf numFmtId="38" fontId="3" fillId="0" borderId="28" xfId="1" applyFont="1" applyFill="1" applyBorder="1" applyAlignment="1">
      <alignment horizontal="center" vertical="center" wrapText="1"/>
    </xf>
    <xf numFmtId="38" fontId="3" fillId="0" borderId="3" xfId="1" applyFont="1" applyFill="1" applyBorder="1" applyAlignment="1">
      <alignment horizontal="left" vertical="top"/>
    </xf>
    <xf numFmtId="38" fontId="3" fillId="0" borderId="29" xfId="1" applyFont="1" applyFill="1" applyBorder="1" applyAlignment="1">
      <alignment horizontal="left" vertical="top"/>
    </xf>
    <xf numFmtId="38" fontId="3" fillId="0" borderId="28" xfId="1" applyFont="1" applyFill="1" applyBorder="1" applyAlignment="1">
      <alignment horizontal="center" vertical="center"/>
    </xf>
    <xf numFmtId="38" fontId="18" fillId="0" borderId="26" xfId="1" applyFont="1" applyFill="1" applyBorder="1" applyAlignment="1">
      <alignment horizontal="left" vertical="top" wrapText="1"/>
    </xf>
    <xf numFmtId="38" fontId="18" fillId="0" borderId="0" xfId="1" applyFont="1" applyFill="1" applyBorder="1" applyAlignment="1">
      <alignment horizontal="left" vertical="top" wrapText="1"/>
    </xf>
    <xf numFmtId="38" fontId="18" fillId="0" borderId="27" xfId="1" applyFont="1" applyFill="1" applyBorder="1" applyAlignment="1">
      <alignment horizontal="left" vertical="top" wrapText="1"/>
    </xf>
    <xf numFmtId="38" fontId="18" fillId="0" borderId="24" xfId="1" applyFont="1" applyFill="1" applyBorder="1" applyAlignment="1">
      <alignment horizontal="left" vertical="top" wrapText="1"/>
    </xf>
    <xf numFmtId="38" fontId="18" fillId="0" borderId="22" xfId="1" applyFont="1" applyFill="1" applyBorder="1" applyAlignment="1">
      <alignment horizontal="left" vertical="top" wrapText="1"/>
    </xf>
    <xf numFmtId="38" fontId="18" fillId="0" borderId="25" xfId="1" applyFont="1" applyFill="1" applyBorder="1" applyAlignment="1">
      <alignment horizontal="left" vertical="top" wrapText="1"/>
    </xf>
    <xf numFmtId="38" fontId="3" fillId="0" borderId="16" xfId="1" applyFont="1" applyFill="1" applyBorder="1" applyAlignment="1">
      <alignment horizontal="center" vertical="center" wrapText="1" shrinkToFit="1"/>
    </xf>
    <xf numFmtId="38" fontId="3" fillId="0" borderId="17" xfId="1" applyFont="1" applyFill="1" applyBorder="1" applyAlignment="1">
      <alignment horizontal="center" vertical="center" wrapText="1" shrinkToFit="1"/>
    </xf>
    <xf numFmtId="38" fontId="18" fillId="0" borderId="17" xfId="1" applyFont="1" applyFill="1" applyBorder="1" applyAlignment="1">
      <alignment horizontal="left" vertical="center"/>
    </xf>
    <xf numFmtId="38" fontId="18" fillId="0" borderId="20" xfId="1" applyFont="1" applyFill="1" applyBorder="1" applyAlignment="1">
      <alignment horizontal="left" vertical="center"/>
    </xf>
    <xf numFmtId="38" fontId="3" fillId="0" borderId="21" xfId="1" applyFont="1" applyFill="1" applyBorder="1" applyAlignment="1">
      <alignment horizontal="center" vertical="center" wrapText="1" shrinkToFit="1"/>
    </xf>
    <xf numFmtId="38" fontId="3" fillId="0" borderId="22" xfId="1" applyFont="1" applyFill="1" applyBorder="1" applyAlignment="1">
      <alignment horizontal="center" vertical="center" wrapText="1" shrinkToFit="1"/>
    </xf>
    <xf numFmtId="38" fontId="18" fillId="0" borderId="24" xfId="1" applyFont="1" applyFill="1" applyBorder="1" applyAlignment="1">
      <alignment horizontal="left" vertical="center"/>
    </xf>
    <xf numFmtId="38" fontId="18" fillId="0" borderId="22" xfId="1" applyFont="1" applyFill="1" applyBorder="1" applyAlignment="1">
      <alignment horizontal="left" vertical="center"/>
    </xf>
    <xf numFmtId="38" fontId="18" fillId="0" borderId="25" xfId="1" applyFont="1" applyFill="1" applyBorder="1" applyAlignment="1">
      <alignment horizontal="left" vertical="center"/>
    </xf>
    <xf numFmtId="38" fontId="18" fillId="0" borderId="26" xfId="1" applyFont="1" applyFill="1" applyBorder="1" applyAlignment="1">
      <alignment horizontal="center" vertical="center"/>
    </xf>
    <xf numFmtId="38" fontId="18" fillId="0" borderId="0" xfId="1" applyFont="1" applyFill="1" applyBorder="1" applyAlignment="1">
      <alignment horizontal="center" vertical="center"/>
    </xf>
    <xf numFmtId="38" fontId="18" fillId="0" borderId="0" xfId="1" applyFont="1" applyFill="1" applyBorder="1" applyAlignment="1">
      <alignment horizontal="left" vertical="center"/>
    </xf>
    <xf numFmtId="38" fontId="3" fillId="0" borderId="27" xfId="1" applyFont="1" applyFill="1" applyBorder="1" applyAlignment="1">
      <alignment vertical="center"/>
    </xf>
    <xf numFmtId="38" fontId="18" fillId="0" borderId="0" xfId="1" applyFont="1" applyFill="1" applyBorder="1" applyAlignment="1">
      <alignment vertical="center"/>
    </xf>
    <xf numFmtId="38" fontId="3" fillId="0" borderId="3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18" fillId="0" borderId="31" xfId="1" applyFont="1" applyFill="1" applyBorder="1" applyAlignment="1">
      <alignment horizontal="center" vertical="center"/>
    </xf>
    <xf numFmtId="38" fontId="18" fillId="0" borderId="1" xfId="1" applyFont="1" applyFill="1" applyBorder="1" applyAlignment="1">
      <alignment horizontal="left" vertical="center"/>
    </xf>
    <xf numFmtId="38" fontId="18" fillId="0" borderId="1" xfId="1" applyFont="1" applyFill="1" applyBorder="1" applyAlignment="1">
      <alignment vertical="center"/>
    </xf>
    <xf numFmtId="38" fontId="3" fillId="0" borderId="32" xfId="1" applyFont="1" applyFill="1" applyBorder="1" applyAlignment="1">
      <alignment vertical="center"/>
    </xf>
    <xf numFmtId="38" fontId="3" fillId="0" borderId="7" xfId="1" applyFont="1" applyFill="1" applyBorder="1" applyAlignment="1">
      <alignment horizontal="center"/>
    </xf>
    <xf numFmtId="38" fontId="3" fillId="0" borderId="33" xfId="1" applyFont="1" applyFill="1" applyBorder="1" applyAlignment="1">
      <alignment horizontal="center"/>
    </xf>
    <xf numFmtId="38" fontId="3" fillId="0" borderId="34" xfId="1" applyFont="1" applyFill="1" applyBorder="1" applyAlignment="1">
      <alignment horizontal="center"/>
    </xf>
    <xf numFmtId="38" fontId="3" fillId="0" borderId="35" xfId="1" applyFont="1" applyFill="1" applyBorder="1" applyAlignment="1">
      <alignment horizontal="center" vertical="center"/>
    </xf>
    <xf numFmtId="38" fontId="3" fillId="0" borderId="33" xfId="1" applyFont="1" applyFill="1" applyBorder="1" applyAlignment="1">
      <alignment horizontal="center" vertical="center"/>
    </xf>
    <xf numFmtId="38" fontId="3" fillId="0" borderId="35" xfId="1" applyFont="1" applyFill="1" applyBorder="1" applyAlignment="1">
      <alignment horizontal="right" vertical="center"/>
    </xf>
    <xf numFmtId="38" fontId="3" fillId="0" borderId="33" xfId="1" applyFont="1" applyFill="1" applyBorder="1" applyAlignment="1">
      <alignment horizontal="right" vertical="center"/>
    </xf>
    <xf numFmtId="38" fontId="3" fillId="0" borderId="33" xfId="1" applyFont="1" applyFill="1" applyBorder="1" applyAlignment="1">
      <alignment horizontal="center" vertical="center"/>
    </xf>
    <xf numFmtId="38" fontId="3" fillId="0" borderId="36" xfId="1" applyFont="1" applyFill="1" applyBorder="1" applyAlignment="1">
      <alignment vertical="center"/>
    </xf>
    <xf numFmtId="38" fontId="3" fillId="0" borderId="37" xfId="1" applyFont="1" applyFill="1" applyBorder="1" applyAlignment="1">
      <alignment horizontal="center" vertical="center"/>
    </xf>
    <xf numFmtId="38" fontId="3" fillId="0" borderId="38" xfId="1" applyFont="1" applyFill="1" applyBorder="1" applyAlignment="1">
      <alignment horizontal="center" vertical="center"/>
    </xf>
    <xf numFmtId="38" fontId="3" fillId="0" borderId="39" xfId="1" applyFont="1" applyFill="1" applyBorder="1" applyAlignment="1">
      <alignment horizontal="center" vertical="center"/>
    </xf>
    <xf numFmtId="38" fontId="3" fillId="0" borderId="40" xfId="1" applyFont="1" applyFill="1" applyBorder="1" applyAlignment="1">
      <alignment horizontal="center" vertical="center"/>
    </xf>
    <xf numFmtId="38" fontId="3" fillId="0" borderId="26"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2" xfId="1" applyFont="1" applyFill="1" applyBorder="1" applyAlignment="1">
      <alignment vertical="center"/>
    </xf>
    <xf numFmtId="49" fontId="3" fillId="0" borderId="5" xfId="1" applyNumberFormat="1" applyFont="1" applyFill="1" applyBorder="1" applyAlignment="1">
      <alignment horizontal="center" vertical="center"/>
    </xf>
    <xf numFmtId="38" fontId="18" fillId="0" borderId="5" xfId="1" applyFont="1" applyFill="1" applyBorder="1" applyAlignment="1">
      <alignment vertical="center"/>
    </xf>
    <xf numFmtId="38" fontId="18" fillId="0" borderId="22" xfId="1" applyFont="1" applyFill="1" applyBorder="1" applyAlignment="1">
      <alignment vertical="center"/>
    </xf>
    <xf numFmtId="38" fontId="18" fillId="0" borderId="25" xfId="1" applyFont="1" applyFill="1" applyBorder="1" applyAlignment="1">
      <alignment vertical="center"/>
    </xf>
    <xf numFmtId="38" fontId="3" fillId="0" borderId="13" xfId="1" applyFont="1" applyFill="1" applyBorder="1" applyAlignment="1">
      <alignment horizontal="center" vertical="center"/>
    </xf>
    <xf numFmtId="38" fontId="3" fillId="0" borderId="41" xfId="1" applyFont="1" applyFill="1" applyBorder="1" applyAlignment="1">
      <alignment horizontal="center" vertical="center"/>
    </xf>
    <xf numFmtId="49" fontId="3" fillId="0" borderId="22" xfId="1" applyNumberFormat="1" applyFont="1" applyFill="1" applyBorder="1" applyAlignment="1">
      <alignment horizontal="center" vertical="center"/>
    </xf>
    <xf numFmtId="38" fontId="18" fillId="0" borderId="15" xfId="1" applyFont="1" applyFill="1" applyBorder="1" applyAlignment="1">
      <alignment vertical="center"/>
    </xf>
    <xf numFmtId="38" fontId="3" fillId="0" borderId="30" xfId="1" applyFont="1" applyFill="1" applyBorder="1" applyAlignment="1">
      <alignment horizontal="center" vertical="center" textRotation="255"/>
    </xf>
    <xf numFmtId="38" fontId="3" fillId="0" borderId="30"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42" xfId="1" applyFont="1" applyFill="1" applyBorder="1" applyAlignment="1">
      <alignment horizontal="center" vertical="center"/>
    </xf>
    <xf numFmtId="38" fontId="18" fillId="0" borderId="31" xfId="1" applyFont="1" applyFill="1" applyBorder="1" applyAlignment="1">
      <alignment horizontal="left" vertical="center"/>
    </xf>
    <xf numFmtId="38" fontId="18" fillId="0" borderId="32" xfId="1" applyFont="1" applyFill="1" applyBorder="1" applyAlignment="1">
      <alignment horizontal="left" vertical="center"/>
    </xf>
    <xf numFmtId="38" fontId="7" fillId="0" borderId="0" xfId="1" applyFont="1" applyFill="1" applyBorder="1" applyAlignment="1">
      <alignment horizontal="center" vertical="center"/>
    </xf>
    <xf numFmtId="0" fontId="7" fillId="0" borderId="0" xfId="0" applyFont="1">
      <alignment vertical="center"/>
    </xf>
    <xf numFmtId="38" fontId="3" fillId="0" borderId="43" xfId="1" applyFont="1" applyFill="1" applyBorder="1" applyAlignment="1">
      <alignment horizontal="center" vertical="center" textRotation="255"/>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28" xfId="1" applyFont="1" applyFill="1" applyBorder="1" applyAlignment="1">
      <alignment horizontal="center" vertical="center" textRotation="255"/>
    </xf>
    <xf numFmtId="38" fontId="18" fillId="0" borderId="3" xfId="1" applyFont="1" applyFill="1" applyBorder="1" applyAlignment="1">
      <alignment horizontal="left" vertical="center"/>
    </xf>
    <xf numFmtId="38" fontId="18" fillId="0" borderId="29" xfId="1" applyFont="1" applyFill="1" applyBorder="1" applyAlignment="1">
      <alignment horizontal="left" vertical="center"/>
    </xf>
    <xf numFmtId="38" fontId="3" fillId="0" borderId="3" xfId="1" applyFont="1" applyFill="1" applyBorder="1" applyAlignment="1">
      <alignment vertical="center"/>
    </xf>
    <xf numFmtId="38" fontId="3" fillId="0" borderId="29" xfId="1" applyFont="1" applyFill="1" applyBorder="1" applyAlignment="1">
      <alignment vertical="center"/>
    </xf>
    <xf numFmtId="38" fontId="3" fillId="0" borderId="44" xfId="1" applyFont="1" applyFill="1" applyBorder="1" applyAlignment="1">
      <alignment horizontal="center" vertical="center" textRotation="255"/>
    </xf>
    <xf numFmtId="38" fontId="18" fillId="0" borderId="45" xfId="1" applyFont="1" applyFill="1" applyBorder="1" applyAlignment="1">
      <alignment horizontal="left" vertical="center"/>
    </xf>
    <xf numFmtId="38" fontId="18" fillId="0" borderId="46" xfId="1" applyFont="1" applyFill="1" applyBorder="1" applyAlignment="1">
      <alignment horizontal="left" vertical="center"/>
    </xf>
    <xf numFmtId="38" fontId="3" fillId="0" borderId="45" xfId="1" applyFont="1" applyFill="1" applyBorder="1" applyAlignment="1">
      <alignment horizontal="left" vertical="center"/>
    </xf>
    <xf numFmtId="38" fontId="3" fillId="0" borderId="46" xfId="1" applyFont="1" applyFill="1" applyBorder="1" applyAlignment="1">
      <alignment horizontal="left" vertical="center"/>
    </xf>
    <xf numFmtId="38" fontId="7" fillId="0" borderId="0" xfId="1" applyFont="1" applyFill="1" applyBorder="1" applyAlignment="1">
      <alignment horizontal="left" vertical="center"/>
    </xf>
    <xf numFmtId="38" fontId="3" fillId="0" borderId="47" xfId="1" applyFont="1" applyFill="1" applyBorder="1" applyAlignment="1">
      <alignment horizontal="center" vertical="center"/>
    </xf>
    <xf numFmtId="38" fontId="3" fillId="0" borderId="48" xfId="1" applyFont="1" applyFill="1" applyBorder="1" applyAlignment="1">
      <alignment horizontal="center" vertical="center"/>
    </xf>
    <xf numFmtId="38" fontId="3" fillId="0" borderId="49" xfId="1" applyFont="1" applyFill="1" applyBorder="1" applyAlignment="1">
      <alignment horizontal="center" vertical="center"/>
    </xf>
    <xf numFmtId="38" fontId="3" fillId="0" borderId="50" xfId="1" applyFont="1" applyFill="1" applyBorder="1" applyAlignment="1">
      <alignment horizontal="distributed" vertical="center"/>
    </xf>
    <xf numFmtId="38" fontId="3" fillId="0" borderId="51" xfId="1" applyFont="1" applyFill="1" applyBorder="1" applyAlignment="1">
      <alignment horizontal="distributed" vertical="center"/>
    </xf>
    <xf numFmtId="38" fontId="3" fillId="0" borderId="24" xfId="1" applyFont="1" applyFill="1" applyBorder="1" applyAlignment="1">
      <alignment horizontal="distributed" vertical="center"/>
    </xf>
    <xf numFmtId="38" fontId="7" fillId="0" borderId="26" xfId="1" applyFont="1" applyFill="1" applyBorder="1" applyAlignment="1">
      <alignment horizontal="right" vertical="center"/>
    </xf>
    <xf numFmtId="38" fontId="7" fillId="0" borderId="0" xfId="1" applyFont="1" applyFill="1" applyBorder="1" applyAlignment="1">
      <alignment horizontal="right" vertical="center"/>
    </xf>
    <xf numFmtId="38" fontId="18" fillId="0" borderId="0" xfId="1" applyFont="1" applyFill="1" applyBorder="1" applyAlignment="1">
      <alignment horizontal="center" vertical="center"/>
    </xf>
    <xf numFmtId="38" fontId="18" fillId="0" borderId="41" xfId="1" applyFont="1" applyFill="1" applyBorder="1" applyAlignment="1">
      <alignment horizontal="center" vertical="center"/>
    </xf>
    <xf numFmtId="38" fontId="18" fillId="0" borderId="23" xfId="1" applyFont="1" applyFill="1" applyBorder="1" applyAlignment="1">
      <alignment horizontal="left" vertical="center" wrapText="1"/>
    </xf>
    <xf numFmtId="38" fontId="18" fillId="0" borderId="51" xfId="1" applyFont="1" applyFill="1" applyBorder="1" applyAlignment="1">
      <alignment horizontal="left" vertical="center" wrapText="1"/>
    </xf>
    <xf numFmtId="38" fontId="18" fillId="0" borderId="52" xfId="1" applyFont="1" applyFill="1" applyBorder="1" applyAlignment="1">
      <alignment horizontal="left" vertical="center" wrapText="1"/>
    </xf>
    <xf numFmtId="38" fontId="3" fillId="0" borderId="28" xfId="1" applyFont="1" applyFill="1" applyBorder="1" applyAlignment="1">
      <alignment horizontal="distributed" vertical="center"/>
    </xf>
    <xf numFmtId="38" fontId="3" fillId="0" borderId="3" xfId="1" applyFont="1" applyFill="1" applyBorder="1" applyAlignment="1">
      <alignment horizontal="distributed" vertical="center"/>
    </xf>
    <xf numFmtId="38" fontId="3" fillId="0" borderId="4" xfId="1" applyFont="1" applyFill="1" applyBorder="1" applyAlignment="1">
      <alignment horizontal="distributed" vertical="center"/>
    </xf>
    <xf numFmtId="38" fontId="7" fillId="0" borderId="24" xfId="1" applyFont="1" applyFill="1" applyBorder="1" applyAlignment="1">
      <alignment horizontal="right" vertical="center"/>
    </xf>
    <xf numFmtId="38" fontId="7" fillId="0" borderId="22" xfId="1" applyFont="1" applyFill="1" applyBorder="1" applyAlignment="1">
      <alignment horizontal="right" vertical="center"/>
    </xf>
    <xf numFmtId="38" fontId="18" fillId="0" borderId="22" xfId="1" applyFont="1" applyFill="1" applyBorder="1" applyAlignment="1">
      <alignment horizontal="center" vertical="center"/>
    </xf>
    <xf numFmtId="38" fontId="18" fillId="0" borderId="23" xfId="1" applyFont="1" applyFill="1" applyBorder="1" applyAlignment="1">
      <alignment horizontal="center" vertical="center"/>
    </xf>
    <xf numFmtId="38" fontId="18" fillId="0" borderId="6" xfId="1" applyFont="1" applyFill="1" applyBorder="1" applyAlignment="1">
      <alignment horizontal="left" vertical="center" wrapText="1"/>
    </xf>
    <xf numFmtId="38" fontId="18" fillId="0" borderId="3" xfId="1" applyFont="1" applyFill="1" applyBorder="1" applyAlignment="1">
      <alignment horizontal="left" vertical="center" wrapText="1"/>
    </xf>
    <xf numFmtId="38" fontId="18" fillId="0" borderId="29" xfId="1" applyFont="1" applyFill="1" applyBorder="1" applyAlignment="1">
      <alignment horizontal="left" vertical="center" wrapText="1"/>
    </xf>
    <xf numFmtId="38" fontId="7" fillId="0" borderId="19" xfId="1" applyFont="1" applyFill="1" applyBorder="1" applyAlignment="1">
      <alignment horizontal="right" vertical="center"/>
    </xf>
    <xf numFmtId="38" fontId="7" fillId="0" borderId="17" xfId="1" applyFont="1" applyFill="1" applyBorder="1" applyAlignment="1">
      <alignment horizontal="right" vertical="center"/>
    </xf>
    <xf numFmtId="38" fontId="3" fillId="0" borderId="53" xfId="1" applyFont="1" applyFill="1" applyBorder="1" applyAlignment="1">
      <alignment horizontal="center" vertical="center"/>
    </xf>
    <xf numFmtId="38" fontId="3" fillId="0" borderId="54" xfId="1" applyFont="1" applyFill="1" applyBorder="1" applyAlignment="1">
      <alignment horizontal="center" vertical="center"/>
    </xf>
    <xf numFmtId="38" fontId="22" fillId="0" borderId="55" xfId="1" applyFont="1" applyFill="1" applyBorder="1" applyAlignment="1">
      <alignment horizontal="center" vertical="center"/>
    </xf>
    <xf numFmtId="38" fontId="9" fillId="0" borderId="2" xfId="1" applyFont="1" applyFill="1" applyBorder="1" applyAlignment="1">
      <alignment horizontal="right" vertical="center"/>
    </xf>
    <xf numFmtId="38" fontId="3" fillId="0" borderId="2" xfId="1" applyFont="1" applyFill="1" applyBorder="1" applyAlignment="1">
      <alignment horizontal="center" vertical="center"/>
    </xf>
    <xf numFmtId="38" fontId="3" fillId="0" borderId="56" xfId="1" applyFont="1" applyFill="1" applyBorder="1" applyAlignment="1">
      <alignment horizontal="center" vertical="center"/>
    </xf>
    <xf numFmtId="38" fontId="3" fillId="0" borderId="57" xfId="1" applyFont="1" applyFill="1" applyBorder="1" applyAlignment="1">
      <alignment horizontal="center" vertical="center"/>
    </xf>
    <xf numFmtId="38" fontId="18" fillId="0" borderId="1" xfId="1" applyFont="1" applyFill="1" applyBorder="1" applyAlignment="1">
      <alignment horizontal="left"/>
    </xf>
    <xf numFmtId="38" fontId="3" fillId="0" borderId="58" xfId="1" applyFont="1" applyFill="1" applyBorder="1" applyAlignment="1">
      <alignment horizontal="center" vertical="center" textRotation="255"/>
    </xf>
    <xf numFmtId="38" fontId="3" fillId="0" borderId="34" xfId="1" applyFont="1" applyFill="1" applyBorder="1" applyAlignment="1">
      <alignment horizontal="center" vertical="center"/>
    </xf>
    <xf numFmtId="38" fontId="3" fillId="0" borderId="35" xfId="1" applyFont="1" applyFill="1" applyBorder="1" applyAlignment="1">
      <alignment horizontal="left" vertical="center" wrapText="1"/>
    </xf>
    <xf numFmtId="38" fontId="3" fillId="0" borderId="33" xfId="1" applyFont="1" applyFill="1" applyBorder="1" applyAlignment="1">
      <alignment horizontal="left" vertical="center" wrapText="1"/>
    </xf>
    <xf numFmtId="38" fontId="3" fillId="0" borderId="34" xfId="1" applyFont="1" applyFill="1" applyBorder="1" applyAlignment="1">
      <alignment horizontal="left" vertical="center" wrapText="1"/>
    </xf>
    <xf numFmtId="38" fontId="3" fillId="0" borderId="35" xfId="1" applyFont="1" applyFill="1" applyBorder="1" applyAlignment="1">
      <alignment horizontal="center" vertical="center" wrapText="1"/>
    </xf>
    <xf numFmtId="38" fontId="3" fillId="0" borderId="33" xfId="1" applyFont="1" applyFill="1" applyBorder="1" applyAlignment="1">
      <alignment horizontal="center" vertical="center" wrapText="1"/>
    </xf>
    <xf numFmtId="38" fontId="3" fillId="0" borderId="36" xfId="1" applyFont="1" applyFill="1" applyBorder="1" applyAlignment="1">
      <alignment horizontal="center" vertical="center" wrapText="1"/>
    </xf>
    <xf numFmtId="38" fontId="3" fillId="0" borderId="59" xfId="1" applyFont="1" applyFill="1" applyBorder="1" applyAlignment="1">
      <alignment horizontal="center" vertical="center" textRotation="255"/>
    </xf>
    <xf numFmtId="38" fontId="3" fillId="0" borderId="31" xfId="1" applyFont="1" applyFill="1" applyBorder="1" applyAlignment="1">
      <alignment horizontal="center" vertical="center"/>
    </xf>
    <xf numFmtId="38" fontId="3" fillId="0" borderId="31" xfId="1" applyFont="1" applyFill="1" applyBorder="1" applyAlignment="1">
      <alignment horizontal="left" vertical="center" wrapText="1"/>
    </xf>
    <xf numFmtId="38" fontId="3" fillId="0" borderId="1" xfId="1" applyFont="1" applyFill="1" applyBorder="1" applyAlignment="1">
      <alignment horizontal="left" vertical="center" wrapText="1"/>
    </xf>
    <xf numFmtId="38" fontId="3" fillId="0" borderId="42" xfId="1" applyFont="1" applyFill="1" applyBorder="1" applyAlignment="1">
      <alignment horizontal="left" vertical="center" wrapText="1"/>
    </xf>
    <xf numFmtId="38" fontId="3" fillId="0" borderId="31" xfId="1" applyFont="1" applyFill="1" applyBorder="1" applyAlignment="1">
      <alignment horizontal="center" vertical="center" wrapText="1"/>
    </xf>
    <xf numFmtId="38" fontId="3" fillId="0" borderId="32" xfId="1" applyFont="1" applyFill="1" applyBorder="1" applyAlignment="1">
      <alignment horizontal="center" vertical="center" wrapText="1"/>
    </xf>
    <xf numFmtId="38" fontId="3" fillId="0" borderId="60" xfId="1" applyFont="1" applyFill="1" applyBorder="1" applyAlignment="1">
      <alignment horizontal="center" vertical="center" textRotation="255" shrinkToFit="1"/>
    </xf>
    <xf numFmtId="38" fontId="3" fillId="0" borderId="26" xfId="1" applyFont="1" applyFill="1" applyBorder="1" applyAlignment="1">
      <alignment horizontal="center" vertical="center" wrapText="1"/>
    </xf>
    <xf numFmtId="38" fontId="3" fillId="0" borderId="41" xfId="1" applyFont="1" applyFill="1" applyBorder="1" applyAlignment="1">
      <alignment horizontal="center" vertical="center" wrapText="1"/>
    </xf>
    <xf numFmtId="38" fontId="7" fillId="0" borderId="26" xfId="1" applyFont="1" applyFill="1" applyBorder="1" applyAlignment="1">
      <alignment horizontal="right" vertical="center" shrinkToFit="1"/>
    </xf>
    <xf numFmtId="38" fontId="7" fillId="0" borderId="0" xfId="1" applyFont="1" applyFill="1" applyBorder="1" applyAlignment="1">
      <alignment horizontal="right" vertical="center" shrinkToFit="1"/>
    </xf>
    <xf numFmtId="38" fontId="18" fillId="0" borderId="41" xfId="1" applyFont="1" applyFill="1" applyBorder="1" applyAlignment="1">
      <alignment horizontal="center" vertical="center"/>
    </xf>
    <xf numFmtId="57" fontId="3" fillId="0" borderId="0" xfId="1" applyNumberFormat="1" applyFont="1" applyFill="1" applyBorder="1" applyAlignment="1">
      <alignment horizontal="center" vertical="center"/>
    </xf>
    <xf numFmtId="57" fontId="3" fillId="0" borderId="27" xfId="1" applyNumberFormat="1" applyFont="1" applyFill="1" applyBorder="1" applyAlignment="1">
      <alignment horizontal="center" vertical="center"/>
    </xf>
    <xf numFmtId="38" fontId="3" fillId="0" borderId="4" xfId="1" applyFont="1" applyFill="1" applyBorder="1" applyAlignment="1">
      <alignment horizontal="center" vertical="center" wrapText="1"/>
    </xf>
    <xf numFmtId="38" fontId="3" fillId="0" borderId="5" xfId="1" applyFont="1" applyFill="1" applyBorder="1" applyAlignment="1">
      <alignment horizontal="center" vertical="center" wrapText="1"/>
    </xf>
    <xf numFmtId="38" fontId="3" fillId="0" borderId="6" xfId="1" applyFont="1" applyFill="1" applyBorder="1" applyAlignment="1">
      <alignment horizontal="center" vertical="center" wrapText="1"/>
    </xf>
    <xf numFmtId="38" fontId="7" fillId="0" borderId="4" xfId="1" applyFont="1" applyFill="1" applyBorder="1" applyAlignment="1">
      <alignment horizontal="right" vertical="center" shrinkToFit="1"/>
    </xf>
    <xf numFmtId="38" fontId="7" fillId="0" borderId="5" xfId="1" applyFont="1" applyFill="1" applyBorder="1" applyAlignment="1">
      <alignment horizontal="right" vertical="center" shrinkToFit="1"/>
    </xf>
    <xf numFmtId="38" fontId="18" fillId="0" borderId="6" xfId="1" applyFont="1" applyFill="1" applyBorder="1" applyAlignment="1">
      <alignment horizontal="center" vertical="center"/>
    </xf>
    <xf numFmtId="57" fontId="3" fillId="0" borderId="4" xfId="1" applyNumberFormat="1" applyFont="1" applyFill="1" applyBorder="1" applyAlignment="1">
      <alignment horizontal="center" vertical="center"/>
    </xf>
    <xf numFmtId="57" fontId="3" fillId="0" borderId="5" xfId="1" applyNumberFormat="1" applyFont="1" applyFill="1" applyBorder="1" applyAlignment="1">
      <alignment horizontal="center" vertical="center"/>
    </xf>
    <xf numFmtId="57" fontId="3" fillId="0" borderId="15" xfId="1" applyNumberFormat="1" applyFont="1" applyFill="1" applyBorder="1" applyAlignment="1">
      <alignment horizontal="center" vertical="center"/>
    </xf>
    <xf numFmtId="38" fontId="3" fillId="0" borderId="59" xfId="1" applyFont="1" applyFill="1" applyBorder="1" applyAlignment="1">
      <alignment horizontal="center" vertical="center" textRotation="255" shrinkToFit="1"/>
    </xf>
    <xf numFmtId="38" fontId="3" fillId="0" borderId="61" xfId="1" applyFont="1" applyFill="1" applyBorder="1" applyAlignment="1">
      <alignment horizontal="center" vertical="center"/>
    </xf>
    <xf numFmtId="38" fontId="23" fillId="0" borderId="55" xfId="1" applyFont="1" applyFill="1" applyBorder="1" applyAlignment="1">
      <alignment horizontal="left" vertical="center"/>
    </xf>
    <xf numFmtId="38" fontId="23" fillId="0" borderId="2" xfId="1" applyFont="1" applyFill="1" applyBorder="1" applyAlignment="1">
      <alignment horizontal="left" vertical="center"/>
    </xf>
    <xf numFmtId="38" fontId="3" fillId="0" borderId="56" xfId="1" applyFont="1" applyFill="1" applyBorder="1" applyAlignment="1">
      <alignment horizontal="left" vertical="center"/>
    </xf>
    <xf numFmtId="38" fontId="3" fillId="0" borderId="12" xfId="1" applyFont="1" applyFill="1" applyBorder="1" applyAlignment="1">
      <alignment horizontal="center" vertical="center"/>
    </xf>
    <xf numFmtId="38" fontId="3" fillId="0" borderId="45" xfId="1" applyFont="1" applyFill="1" applyBorder="1" applyAlignment="1">
      <alignment horizontal="center" vertical="center"/>
    </xf>
    <xf numFmtId="38" fontId="3" fillId="0" borderId="46" xfId="1" applyFont="1" applyFill="1" applyBorder="1" applyAlignment="1">
      <alignment horizontal="center" vertical="center"/>
    </xf>
    <xf numFmtId="38" fontId="3" fillId="0" borderId="50" xfId="1" applyFont="1" applyFill="1" applyBorder="1" applyAlignment="1">
      <alignment horizontal="center" vertical="center" textRotation="255"/>
    </xf>
    <xf numFmtId="57" fontId="3" fillId="0" borderId="26" xfId="1" applyNumberFormat="1" applyFont="1" applyFill="1" applyBorder="1" applyAlignment="1">
      <alignment horizontal="center" vertical="center"/>
    </xf>
    <xf numFmtId="38" fontId="18" fillId="0" borderId="4" xfId="1" applyFont="1" applyFill="1" applyBorder="1" applyAlignment="1">
      <alignment horizontal="left" vertical="center" wrapText="1"/>
    </xf>
    <xf numFmtId="38" fontId="18" fillId="0" borderId="5" xfId="1" applyFont="1" applyFill="1" applyBorder="1" applyAlignment="1">
      <alignment horizontal="left" vertical="center" wrapText="1"/>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26" xfId="1" applyFont="1" applyFill="1" applyBorder="1" applyAlignment="1">
      <alignment horizontal="center" vertical="center"/>
    </xf>
    <xf numFmtId="38" fontId="7" fillId="0" borderId="0" xfId="1" applyFont="1" applyFill="1" applyBorder="1" applyAlignment="1">
      <alignment horizontal="center" vertical="center"/>
    </xf>
    <xf numFmtId="57" fontId="3" fillId="0" borderId="31" xfId="1" applyNumberFormat="1" applyFont="1" applyFill="1" applyBorder="1" applyAlignment="1">
      <alignment horizontal="center" vertical="center"/>
    </xf>
    <xf numFmtId="57" fontId="3" fillId="0" borderId="1" xfId="1" applyNumberFormat="1" applyFont="1" applyFill="1" applyBorder="1" applyAlignment="1">
      <alignment horizontal="center" vertical="center"/>
    </xf>
    <xf numFmtId="57" fontId="3" fillId="0" borderId="32" xfId="1" applyNumberFormat="1" applyFont="1" applyFill="1" applyBorder="1" applyAlignment="1">
      <alignment horizontal="center" vertical="center"/>
    </xf>
    <xf numFmtId="38" fontId="24" fillId="0" borderId="55" xfId="1" applyFont="1" applyFill="1" applyBorder="1" applyAlignment="1">
      <alignment horizontal="left" vertical="center"/>
    </xf>
    <xf numFmtId="38" fontId="24" fillId="0" borderId="2" xfId="1" applyFont="1" applyFill="1" applyBorder="1" applyAlignment="1">
      <alignment horizontal="left" vertical="center"/>
    </xf>
    <xf numFmtId="38" fontId="3" fillId="0" borderId="0" xfId="1" applyFont="1" applyFill="1" applyBorder="1" applyAlignment="1">
      <alignment horizontal="center" vertical="center" textRotation="255"/>
    </xf>
    <xf numFmtId="0" fontId="9" fillId="0" borderId="0" xfId="1" applyNumberFormat="1" applyFont="1" applyFill="1" applyBorder="1" applyAlignment="1">
      <alignment vertical="center"/>
    </xf>
    <xf numFmtId="0" fontId="25" fillId="0" borderId="0" xfId="1" applyNumberFormat="1" applyFont="1" applyFill="1" applyBorder="1" applyAlignment="1">
      <alignment horizontal="center" vertical="center"/>
    </xf>
    <xf numFmtId="38" fontId="6" fillId="0" borderId="0" xfId="1" applyFont="1" applyFill="1" applyBorder="1" applyAlignment="1">
      <alignment horizontal="right" vertical="center"/>
    </xf>
    <xf numFmtId="0" fontId="9" fillId="0" borderId="0" xfId="1" applyNumberFormat="1" applyFont="1" applyFill="1" applyBorder="1" applyAlignment="1">
      <alignment horizontal="right" vertical="center"/>
    </xf>
    <xf numFmtId="38" fontId="6" fillId="0" borderId="22" xfId="1" applyFont="1" applyFill="1" applyBorder="1" applyAlignment="1">
      <alignment horizontal="right" vertical="center"/>
    </xf>
    <xf numFmtId="38" fontId="3" fillId="0" borderId="11" xfId="1" applyFont="1" applyFill="1" applyBorder="1" applyAlignment="1">
      <alignment horizontal="center" vertical="center" textRotation="255"/>
    </xf>
    <xf numFmtId="38" fontId="3" fillId="0" borderId="62" xfId="1" applyFont="1" applyFill="1" applyBorder="1" applyAlignment="1">
      <alignment horizontal="center" vertical="center"/>
    </xf>
    <xf numFmtId="38" fontId="3" fillId="0" borderId="63" xfId="1" applyFont="1" applyFill="1" applyBorder="1" applyAlignment="1">
      <alignment horizontal="center" vertical="center"/>
    </xf>
    <xf numFmtId="38" fontId="3" fillId="0" borderId="3" xfId="1" applyFont="1" applyFill="1" applyBorder="1" applyAlignment="1">
      <alignment horizontal="center" vertical="center" textRotation="255"/>
    </xf>
    <xf numFmtId="38" fontId="3" fillId="0" borderId="3" xfId="1" applyFont="1" applyFill="1" applyBorder="1" applyAlignment="1">
      <alignment horizontal="center" vertical="center" wrapText="1"/>
    </xf>
    <xf numFmtId="38" fontId="18" fillId="0" borderId="4" xfId="1" applyFont="1" applyFill="1" applyBorder="1" applyAlignment="1">
      <alignment horizontal="center" vertical="center"/>
    </xf>
    <xf numFmtId="38" fontId="18" fillId="0" borderId="5" xfId="1" applyFont="1" applyFill="1" applyBorder="1" applyAlignment="1">
      <alignment horizontal="center" vertical="center"/>
    </xf>
    <xf numFmtId="38" fontId="18" fillId="0" borderId="6" xfId="1" applyFont="1" applyFill="1" applyBorder="1" applyAlignment="1">
      <alignment horizontal="center" vertical="center"/>
    </xf>
    <xf numFmtId="38" fontId="7" fillId="0" borderId="4" xfId="1" applyFont="1" applyFill="1" applyBorder="1" applyAlignment="1">
      <alignment horizontal="right" vertical="center"/>
    </xf>
    <xf numFmtId="38" fontId="7" fillId="0" borderId="5" xfId="1" applyFont="1" applyFill="1" applyBorder="1" applyAlignment="1">
      <alignment horizontal="right" vertical="center"/>
    </xf>
    <xf numFmtId="38" fontId="18" fillId="0" borderId="15" xfId="1" applyFont="1" applyFill="1" applyBorder="1" applyAlignment="1">
      <alignment horizontal="center" vertical="center"/>
    </xf>
    <xf numFmtId="38" fontId="21" fillId="0" borderId="0" xfId="1" applyFont="1" applyFill="1" applyBorder="1" applyAlignment="1">
      <alignment vertical="center"/>
    </xf>
    <xf numFmtId="38" fontId="3" fillId="0" borderId="15" xfId="1" applyFont="1" applyFill="1" applyBorder="1" applyAlignment="1">
      <alignment horizontal="center" vertical="center"/>
    </xf>
    <xf numFmtId="38" fontId="3" fillId="0" borderId="4" xfId="1" applyFont="1" applyFill="1" applyBorder="1" applyAlignment="1">
      <alignment vertical="center"/>
    </xf>
    <xf numFmtId="38" fontId="3" fillId="0" borderId="0" xfId="1" applyFont="1" applyFill="1" applyBorder="1" applyAlignment="1">
      <alignment vertical="top" wrapText="1"/>
    </xf>
    <xf numFmtId="38" fontId="3" fillId="0" borderId="0" xfId="1" applyFont="1" applyFill="1" applyBorder="1" applyAlignment="1">
      <alignment vertical="top"/>
    </xf>
    <xf numFmtId="38" fontId="3" fillId="0" borderId="64" xfId="1" applyFont="1" applyFill="1" applyBorder="1" applyAlignment="1">
      <alignment vertical="center"/>
    </xf>
    <xf numFmtId="38" fontId="3" fillId="0" borderId="5" xfId="1" applyFont="1" applyFill="1" applyBorder="1" applyAlignment="1">
      <alignment vertical="center"/>
    </xf>
    <xf numFmtId="38" fontId="18" fillId="0" borderId="5" xfId="1" applyFont="1" applyFill="1" applyBorder="1" applyAlignment="1">
      <alignment vertical="center" wrapText="1"/>
    </xf>
    <xf numFmtId="38" fontId="3" fillId="0" borderId="6" xfId="1" applyFont="1" applyFill="1" applyBorder="1" applyAlignment="1">
      <alignment vertical="center"/>
    </xf>
    <xf numFmtId="38" fontId="3" fillId="0" borderId="51" xfId="1" applyFont="1" applyFill="1" applyBorder="1" applyAlignment="1">
      <alignment horizontal="center" vertical="center"/>
    </xf>
    <xf numFmtId="38" fontId="9" fillId="0" borderId="55" xfId="1" applyFont="1" applyFill="1" applyBorder="1" applyAlignment="1">
      <alignment horizontal="right" vertical="center"/>
    </xf>
    <xf numFmtId="38" fontId="18" fillId="0" borderId="2" xfId="1" applyFont="1" applyFill="1" applyBorder="1" applyAlignment="1">
      <alignment horizontal="center" vertical="center"/>
    </xf>
    <xf numFmtId="38" fontId="18" fillId="0" borderId="56" xfId="1" applyFont="1" applyFill="1" applyBorder="1" applyAlignment="1">
      <alignment horizontal="center" vertical="center"/>
    </xf>
    <xf numFmtId="38" fontId="3" fillId="0" borderId="41" xfId="1" applyFont="1" applyFill="1" applyBorder="1" applyAlignment="1">
      <alignment horizontal="center" vertical="center" textRotation="255"/>
    </xf>
    <xf numFmtId="38" fontId="3" fillId="0" borderId="36" xfId="1" applyFont="1" applyFill="1" applyBorder="1" applyAlignment="1">
      <alignment horizontal="center" vertical="center"/>
    </xf>
    <xf numFmtId="40" fontId="3" fillId="0" borderId="19" xfId="1" applyNumberFormat="1" applyFont="1" applyFill="1" applyBorder="1" applyAlignment="1">
      <alignment horizontal="center" vertical="center"/>
    </xf>
    <xf numFmtId="40" fontId="3" fillId="0" borderId="17" xfId="1" applyNumberFormat="1" applyFont="1" applyFill="1" applyBorder="1" applyAlignment="1">
      <alignment horizontal="center" vertical="center"/>
    </xf>
    <xf numFmtId="38" fontId="18" fillId="0" borderId="18" xfId="1" applyFont="1" applyFill="1" applyBorder="1" applyAlignment="1">
      <alignment horizontal="center" vertical="center"/>
    </xf>
    <xf numFmtId="38" fontId="21" fillId="0" borderId="0" xfId="1" applyFont="1" applyFill="1" applyBorder="1" applyAlignment="1">
      <alignment horizontal="right" vertical="center"/>
    </xf>
    <xf numFmtId="38" fontId="3" fillId="0" borderId="4"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0" xfId="1" applyFont="1" applyFill="1" applyBorder="1" applyAlignment="1">
      <alignment horizontal="right" vertical="center"/>
    </xf>
    <xf numFmtId="38" fontId="9" fillId="0" borderId="19" xfId="1" applyFont="1" applyFill="1" applyBorder="1" applyAlignment="1">
      <alignment horizontal="right" vertical="center"/>
    </xf>
    <xf numFmtId="38" fontId="9" fillId="0" borderId="17" xfId="1" applyFont="1" applyFill="1" applyBorder="1" applyAlignment="1">
      <alignment horizontal="right" vertical="center"/>
    </xf>
    <xf numFmtId="38" fontId="18" fillId="0" borderId="17" xfId="1" applyFont="1" applyFill="1" applyBorder="1" applyAlignment="1">
      <alignment horizontal="center" vertical="center"/>
    </xf>
    <xf numFmtId="38" fontId="18" fillId="0" borderId="20" xfId="1" applyFont="1" applyFill="1" applyBorder="1" applyAlignment="1">
      <alignment horizontal="center" vertical="center"/>
    </xf>
    <xf numFmtId="38" fontId="3" fillId="0" borderId="42" xfId="1" applyFont="1" applyFill="1" applyBorder="1" applyAlignment="1">
      <alignment horizontal="center" vertical="center" textRotation="255"/>
    </xf>
    <xf numFmtId="38" fontId="26" fillId="0" borderId="55" xfId="1" applyFont="1" applyFill="1" applyBorder="1" applyAlignment="1">
      <alignment horizontal="center" vertical="center"/>
    </xf>
    <xf numFmtId="38" fontId="21" fillId="0" borderId="0" xfId="1" applyFont="1" applyFill="1" applyBorder="1" applyAlignment="1">
      <alignment horizontal="right" vertical="center"/>
    </xf>
    <xf numFmtId="38" fontId="15" fillId="0" borderId="0" xfId="1" quotePrefix="1" applyFont="1" applyFill="1" applyAlignment="1">
      <alignment vertical="center"/>
    </xf>
    <xf numFmtId="38" fontId="27" fillId="0" borderId="0" xfId="1" applyFont="1" applyFill="1" applyBorder="1" applyAlignment="1">
      <alignment horizontal="left" vertical="center"/>
    </xf>
    <xf numFmtId="38" fontId="28" fillId="0" borderId="0" xfId="1" applyFont="1" applyFill="1" applyBorder="1" applyAlignment="1">
      <alignment horizontal="center" vertical="center"/>
    </xf>
    <xf numFmtId="38" fontId="28" fillId="0" borderId="0" xfId="1" applyFont="1" applyFill="1" applyBorder="1" applyAlignment="1">
      <alignment vertical="center"/>
    </xf>
    <xf numFmtId="38" fontId="14" fillId="0" borderId="0" xfId="1" applyFont="1" applyFill="1" applyBorder="1" applyAlignment="1">
      <alignment vertical="center"/>
    </xf>
    <xf numFmtId="38" fontId="15" fillId="0" borderId="11" xfId="1" applyFont="1" applyFill="1" applyBorder="1" applyAlignment="1">
      <alignment horizontal="center" vertical="center"/>
    </xf>
    <xf numFmtId="38" fontId="15" fillId="0" borderId="62" xfId="1" applyFont="1" applyFill="1" applyBorder="1" applyAlignment="1">
      <alignment horizontal="center" vertical="center"/>
    </xf>
    <xf numFmtId="38" fontId="15" fillId="0" borderId="63" xfId="1" applyFont="1" applyFill="1" applyBorder="1" applyAlignment="1">
      <alignment horizontal="center" vertical="center"/>
    </xf>
    <xf numFmtId="38" fontId="3" fillId="0" borderId="3" xfId="1" applyFont="1" applyFill="1" applyBorder="1" applyAlignment="1">
      <alignment horizontal="distributed" vertical="center" shrinkToFit="1"/>
    </xf>
    <xf numFmtId="38" fontId="3" fillId="0" borderId="3" xfId="1" applyFont="1" applyFill="1" applyBorder="1" applyAlignment="1">
      <alignment horizontal="left" vertical="center"/>
    </xf>
    <xf numFmtId="38" fontId="18" fillId="0" borderId="20" xfId="1" applyFont="1" applyFill="1" applyBorder="1" applyAlignment="1">
      <alignment horizontal="center" vertical="center"/>
    </xf>
    <xf numFmtId="38" fontId="3" fillId="0" borderId="26" xfId="1" applyFont="1" applyFill="1" applyBorder="1" applyAlignment="1">
      <alignment horizontal="right" vertical="center"/>
    </xf>
    <xf numFmtId="38" fontId="29" fillId="0" borderId="55" xfId="1" applyFont="1" applyFill="1" applyBorder="1" applyAlignment="1">
      <alignment horizontal="center" vertical="center"/>
    </xf>
    <xf numFmtId="38" fontId="18" fillId="0" borderId="56" xfId="1" applyFont="1" applyFill="1" applyBorder="1" applyAlignment="1">
      <alignment horizontal="center" vertical="center"/>
    </xf>
    <xf numFmtId="38" fontId="3" fillId="0" borderId="64" xfId="1" applyFont="1" applyFill="1" applyBorder="1" applyAlignment="1">
      <alignment horizontal="center" vertical="center" wrapText="1"/>
    </xf>
    <xf numFmtId="38" fontId="3" fillId="0" borderId="64" xfId="1" applyFont="1" applyFill="1" applyBorder="1" applyAlignment="1">
      <alignment horizontal="center" vertical="center"/>
    </xf>
    <xf numFmtId="38" fontId="18" fillId="0" borderId="65" xfId="1" applyFont="1" applyFill="1" applyBorder="1" applyAlignment="1">
      <alignment horizontal="center" vertical="center" wrapText="1"/>
    </xf>
    <xf numFmtId="38" fontId="18" fillId="0" borderId="65" xfId="1" applyFont="1" applyFill="1" applyBorder="1" applyAlignment="1">
      <alignment horizontal="center" vertical="center"/>
    </xf>
    <xf numFmtId="38" fontId="18" fillId="0" borderId="66" xfId="1" applyFont="1" applyFill="1" applyBorder="1" applyAlignment="1">
      <alignment horizontal="center" vertical="center"/>
    </xf>
    <xf numFmtId="38" fontId="15" fillId="0" borderId="51" xfId="1" applyFont="1" applyFill="1" applyBorder="1" applyAlignment="1">
      <alignment horizontal="center" vertical="center"/>
    </xf>
    <xf numFmtId="38" fontId="15" fillId="0" borderId="24" xfId="1" applyFont="1" applyFill="1" applyBorder="1" applyAlignment="1">
      <alignment horizontal="center" vertical="center"/>
    </xf>
    <xf numFmtId="38" fontId="26" fillId="0" borderId="28" xfId="1" applyFont="1" applyFill="1" applyBorder="1" applyAlignment="1">
      <alignment horizontal="center" vertical="center"/>
    </xf>
    <xf numFmtId="38" fontId="26" fillId="0" borderId="3" xfId="1" applyFont="1" applyFill="1" applyBorder="1" applyAlignment="1">
      <alignment horizontal="center" vertical="center"/>
    </xf>
    <xf numFmtId="38" fontId="26" fillId="0" borderId="4" xfId="1" applyFont="1" applyFill="1" applyBorder="1" applyAlignment="1">
      <alignment horizontal="center" vertical="center"/>
    </xf>
    <xf numFmtId="38" fontId="29" fillId="0" borderId="7" xfId="1" applyFont="1" applyFill="1" applyBorder="1" applyAlignment="1">
      <alignment horizontal="center" vertical="center"/>
    </xf>
    <xf numFmtId="38" fontId="9" fillId="0" borderId="33" xfId="1" applyFont="1" applyFill="1" applyBorder="1" applyAlignment="1">
      <alignment horizontal="right" vertical="center"/>
    </xf>
    <xf numFmtId="38" fontId="18" fillId="0" borderId="36" xfId="1" applyFont="1" applyFill="1" applyBorder="1" applyAlignment="1">
      <alignment horizontal="center" vertical="center"/>
    </xf>
    <xf numFmtId="38" fontId="26" fillId="0" borderId="44" xfId="1" applyFont="1" applyFill="1" applyBorder="1" applyAlignment="1">
      <alignment horizontal="center" vertical="center"/>
    </xf>
    <xf numFmtId="38" fontId="26" fillId="0" borderId="45" xfId="1" applyFont="1" applyFill="1" applyBorder="1" applyAlignment="1">
      <alignment horizontal="center" vertical="center"/>
    </xf>
    <xf numFmtId="38" fontId="26" fillId="0" borderId="61" xfId="1" applyFont="1" applyFill="1" applyBorder="1" applyAlignment="1">
      <alignment horizontal="center" vertical="center"/>
    </xf>
    <xf numFmtId="38" fontId="29" fillId="0" borderId="30" xfId="1" applyFont="1" applyFill="1" applyBorder="1" applyAlignment="1">
      <alignment horizontal="center" vertical="center"/>
    </xf>
    <xf numFmtId="38" fontId="9" fillId="0" borderId="1" xfId="1" applyFont="1" applyFill="1" applyBorder="1" applyAlignment="1">
      <alignment horizontal="right" vertical="center"/>
    </xf>
    <xf numFmtId="38" fontId="18" fillId="0" borderId="32" xfId="1" applyFont="1" applyFill="1" applyBorder="1" applyAlignment="1">
      <alignment horizontal="center" vertical="center"/>
    </xf>
    <xf numFmtId="38" fontId="26" fillId="0" borderId="0" xfId="1" applyFont="1" applyFill="1" applyBorder="1" applyAlignment="1">
      <alignment horizontal="center" vertical="center"/>
    </xf>
    <xf numFmtId="38" fontId="29" fillId="0" borderId="0" xfId="1" applyFont="1" applyFill="1" applyBorder="1" applyAlignment="1">
      <alignment horizontal="center" vertical="center"/>
    </xf>
    <xf numFmtId="38" fontId="9" fillId="0" borderId="0" xfId="1" applyFont="1" applyFill="1" applyBorder="1" applyAlignment="1">
      <alignment horizontal="right" vertical="center"/>
    </xf>
    <xf numFmtId="38" fontId="30" fillId="0" borderId="0" xfId="1" applyFont="1" applyFill="1" applyBorder="1" applyAlignment="1">
      <alignment horizontal="center" vertical="center"/>
    </xf>
    <xf numFmtId="38" fontId="26" fillId="0" borderId="67" xfId="1" applyFont="1" applyFill="1" applyBorder="1" applyAlignment="1">
      <alignment horizontal="center" vertical="center"/>
    </xf>
    <xf numFmtId="38" fontId="29" fillId="0" borderId="67" xfId="1" applyFont="1" applyFill="1" applyBorder="1" applyAlignment="1">
      <alignment horizontal="center" vertical="center"/>
    </xf>
    <xf numFmtId="38" fontId="18" fillId="0" borderId="67" xfId="1" applyFont="1" applyFill="1" applyBorder="1" applyAlignment="1">
      <alignment horizontal="center" vertical="center"/>
    </xf>
    <xf numFmtId="176" fontId="29" fillId="0" borderId="55" xfId="1" applyNumberFormat="1" applyFont="1" applyFill="1" applyBorder="1" applyAlignment="1">
      <alignment horizontal="center" vertical="center"/>
    </xf>
    <xf numFmtId="176" fontId="29" fillId="0" borderId="2" xfId="1" applyNumberFormat="1" applyFont="1" applyFill="1" applyBorder="1" applyAlignment="1">
      <alignment horizontal="center" vertical="center"/>
    </xf>
    <xf numFmtId="176" fontId="29" fillId="0" borderId="56" xfId="1" applyNumberFormat="1" applyFont="1" applyFill="1" applyBorder="1" applyAlignment="1">
      <alignment horizontal="center" vertical="center"/>
    </xf>
    <xf numFmtId="38" fontId="7" fillId="0" borderId="0" xfId="1" applyFont="1" applyFill="1" applyBorder="1" applyAlignment="1">
      <alignment horizontal="left" vertical="center"/>
    </xf>
    <xf numFmtId="38" fontId="31" fillId="0" borderId="0" xfId="1" applyFont="1" applyFill="1" applyBorder="1" applyAlignment="1">
      <alignment horizontal="center"/>
    </xf>
    <xf numFmtId="38" fontId="31" fillId="0" borderId="0" xfId="1" applyFont="1" applyFill="1" applyBorder="1" applyAlignment="1">
      <alignment horizontal="right" vertical="center"/>
    </xf>
    <xf numFmtId="38" fontId="3" fillId="0" borderId="7" xfId="1" applyFont="1" applyFill="1" applyBorder="1" applyAlignment="1">
      <alignment horizontal="center" vertical="center"/>
    </xf>
    <xf numFmtId="38" fontId="3" fillId="0" borderId="68" xfId="1" applyFont="1" applyFill="1" applyBorder="1" applyAlignment="1">
      <alignment horizontal="center" vertical="center"/>
    </xf>
    <xf numFmtId="38" fontId="3" fillId="0" borderId="69" xfId="1" applyFont="1" applyFill="1" applyBorder="1" applyAlignment="1">
      <alignment horizontal="center" vertical="center"/>
    </xf>
    <xf numFmtId="38" fontId="3" fillId="0" borderId="70" xfId="1" applyFont="1" applyFill="1" applyBorder="1" applyAlignment="1">
      <alignment horizontal="center" vertical="center"/>
    </xf>
    <xf numFmtId="38" fontId="3" fillId="0" borderId="71" xfId="1" applyFont="1" applyFill="1" applyBorder="1" applyAlignment="1">
      <alignment horizontal="center"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2" fillId="0" borderId="68" xfId="1" applyFont="1" applyFill="1" applyBorder="1" applyAlignment="1">
      <alignment vertical="center" shrinkToFit="1"/>
    </xf>
    <xf numFmtId="38" fontId="32" fillId="0" borderId="69" xfId="1" applyFont="1" applyFill="1" applyBorder="1" applyAlignment="1">
      <alignment vertical="center" shrinkToFit="1"/>
    </xf>
    <xf numFmtId="38" fontId="32" fillId="0" borderId="70" xfId="1" applyFont="1" applyFill="1" applyBorder="1" applyAlignment="1">
      <alignment vertical="center" shrinkToFit="1"/>
    </xf>
    <xf numFmtId="38" fontId="16" fillId="0" borderId="71" xfId="1" applyFont="1" applyFill="1" applyBorder="1" applyAlignment="1">
      <alignment vertical="center"/>
    </xf>
    <xf numFmtId="38" fontId="16" fillId="0" borderId="5" xfId="1" applyFont="1" applyFill="1" applyBorder="1" applyAlignment="1">
      <alignment vertical="center"/>
    </xf>
    <xf numFmtId="38" fontId="16" fillId="0" borderId="6" xfId="1" applyFont="1" applyFill="1" applyBorder="1" applyAlignment="1">
      <alignment vertical="center"/>
    </xf>
    <xf numFmtId="38" fontId="16" fillId="0" borderId="4" xfId="1" applyFont="1" applyFill="1" applyBorder="1" applyAlignment="1">
      <alignment vertical="center"/>
    </xf>
    <xf numFmtId="38" fontId="16" fillId="0" borderId="15" xfId="1" applyFont="1" applyFill="1" applyBorder="1" applyAlignment="1">
      <alignment vertical="center"/>
    </xf>
    <xf numFmtId="38" fontId="32" fillId="0" borderId="0" xfId="1" applyFont="1" applyFill="1" applyBorder="1" applyAlignment="1">
      <alignment vertical="center"/>
    </xf>
    <xf numFmtId="38" fontId="3" fillId="0" borderId="14" xfId="1" applyFont="1" applyFill="1" applyBorder="1" applyAlignment="1">
      <alignment horizontal="left" vertical="center" wrapText="1"/>
    </xf>
    <xf numFmtId="38" fontId="3" fillId="0" borderId="5" xfId="1" applyFont="1" applyFill="1" applyBorder="1" applyAlignment="1">
      <alignment horizontal="left" vertical="center" wrapText="1"/>
    </xf>
    <xf numFmtId="38" fontId="3" fillId="0" borderId="15" xfId="1" applyFont="1" applyFill="1" applyBorder="1" applyAlignment="1">
      <alignment horizontal="left" vertical="center" wrapText="1"/>
    </xf>
    <xf numFmtId="38" fontId="16" fillId="0" borderId="4" xfId="1" applyFont="1" applyFill="1" applyBorder="1" applyAlignment="1">
      <alignment horizontal="right" vertical="center"/>
    </xf>
    <xf numFmtId="38" fontId="16" fillId="0" borderId="5" xfId="1" applyFont="1" applyFill="1" applyBorder="1" applyAlignment="1">
      <alignment horizontal="right" vertical="center"/>
    </xf>
    <xf numFmtId="38" fontId="16" fillId="0" borderId="6" xfId="1" applyFont="1" applyFill="1" applyBorder="1" applyAlignment="1">
      <alignment horizontal="right" vertical="center"/>
    </xf>
    <xf numFmtId="38" fontId="16" fillId="0" borderId="15" xfId="1" applyFont="1" applyFill="1" applyBorder="1" applyAlignment="1">
      <alignment horizontal="right" vertical="center"/>
    </xf>
    <xf numFmtId="38" fontId="32" fillId="0" borderId="0" xfId="1" applyFont="1" applyFill="1" applyBorder="1" applyAlignment="1">
      <alignment horizontal="center" vertical="center"/>
    </xf>
    <xf numFmtId="9" fontId="32" fillId="0" borderId="68" xfId="2" applyFont="1" applyFill="1" applyBorder="1" applyAlignment="1">
      <alignment vertical="center" shrinkToFit="1"/>
    </xf>
    <xf numFmtId="9" fontId="16" fillId="0" borderId="71" xfId="2" applyFont="1" applyFill="1" applyBorder="1" applyAlignment="1">
      <alignment vertical="center"/>
    </xf>
    <xf numFmtId="9" fontId="16" fillId="0" borderId="5" xfId="2" applyFont="1" applyFill="1" applyBorder="1" applyAlignment="1">
      <alignment vertical="center"/>
    </xf>
    <xf numFmtId="9" fontId="16" fillId="0" borderId="4" xfId="2" applyFont="1" applyFill="1" applyBorder="1" applyAlignment="1">
      <alignment vertical="center"/>
    </xf>
    <xf numFmtId="9" fontId="16" fillId="0" borderId="6" xfId="2" applyFont="1" applyFill="1" applyBorder="1" applyAlignment="1">
      <alignment vertical="center"/>
    </xf>
    <xf numFmtId="9" fontId="16" fillId="0" borderId="15" xfId="2" applyFont="1" applyFill="1" applyBorder="1" applyAlignment="1">
      <alignment vertical="center"/>
    </xf>
    <xf numFmtId="38" fontId="3" fillId="0" borderId="16" xfId="1" applyFont="1" applyFill="1" applyBorder="1" applyAlignment="1">
      <alignment horizontal="center" vertical="center" textRotation="255"/>
    </xf>
    <xf numFmtId="38" fontId="3" fillId="0" borderId="4" xfId="1" applyFont="1" applyFill="1" applyBorder="1" applyAlignment="1">
      <alignment vertical="center" wrapText="1"/>
    </xf>
    <xf numFmtId="38" fontId="16" fillId="0" borderId="4" xfId="1" applyFont="1" applyFill="1" applyBorder="1" applyAlignment="1">
      <alignment horizontal="center" vertical="center"/>
    </xf>
    <xf numFmtId="38" fontId="16" fillId="0" borderId="5" xfId="1" applyFont="1" applyFill="1" applyBorder="1" applyAlignment="1">
      <alignment horizontal="center" vertical="center"/>
    </xf>
    <xf numFmtId="38" fontId="16" fillId="0" borderId="6" xfId="1" applyFont="1" applyFill="1" applyBorder="1" applyAlignment="1">
      <alignment horizontal="center" vertical="center"/>
    </xf>
    <xf numFmtId="38" fontId="16" fillId="0" borderId="15" xfId="1" applyFont="1" applyFill="1" applyBorder="1" applyAlignment="1">
      <alignment horizontal="center" vertical="center"/>
    </xf>
    <xf numFmtId="38" fontId="3" fillId="0" borderId="21" xfId="1" applyFont="1" applyFill="1" applyBorder="1" applyAlignment="1">
      <alignment horizontal="center" vertical="center" textRotation="255"/>
    </xf>
    <xf numFmtId="38" fontId="3" fillId="0" borderId="68" xfId="1" applyFont="1" applyFill="1" applyBorder="1" applyAlignment="1">
      <alignment vertical="center" shrinkToFit="1"/>
    </xf>
    <xf numFmtId="38" fontId="12" fillId="0" borderId="4" xfId="1" applyFont="1" applyFill="1" applyBorder="1" applyAlignment="1">
      <alignment vertical="center"/>
    </xf>
    <xf numFmtId="38" fontId="12" fillId="0" borderId="5" xfId="1" applyFont="1" applyFill="1" applyBorder="1" applyAlignment="1">
      <alignment vertical="center"/>
    </xf>
    <xf numFmtId="38" fontId="12" fillId="0" borderId="6" xfId="1" applyFont="1" applyFill="1" applyBorder="1" applyAlignment="1">
      <alignment vertical="center"/>
    </xf>
    <xf numFmtId="38" fontId="12" fillId="0" borderId="15" xfId="1" applyFont="1" applyFill="1" applyBorder="1" applyAlignment="1">
      <alignment vertical="center"/>
    </xf>
    <xf numFmtId="38" fontId="3" fillId="0" borderId="14" xfId="1" applyFont="1" applyFill="1" applyBorder="1" applyAlignment="1">
      <alignment vertical="center" wrapText="1"/>
    </xf>
    <xf numFmtId="38" fontId="3" fillId="0" borderId="5" xfId="1" applyFont="1" applyFill="1" applyBorder="1" applyAlignment="1">
      <alignment vertical="center" wrapText="1"/>
    </xf>
    <xf numFmtId="38" fontId="3" fillId="0" borderId="15" xfId="1" applyFont="1" applyFill="1" applyBorder="1" applyAlignment="1">
      <alignment vertical="center" wrapText="1"/>
    </xf>
    <xf numFmtId="38" fontId="3" fillId="0" borderId="53" xfId="1" applyFont="1" applyFill="1" applyBorder="1" applyAlignment="1">
      <alignment vertical="center" wrapText="1"/>
    </xf>
    <xf numFmtId="38" fontId="3" fillId="0" borderId="54" xfId="1" applyFont="1" applyFill="1" applyBorder="1" applyAlignment="1">
      <alignment vertical="center" wrapText="1"/>
    </xf>
    <xf numFmtId="38" fontId="3" fillId="0" borderId="57" xfId="1" applyFont="1" applyFill="1" applyBorder="1" applyAlignment="1">
      <alignment vertical="center" wrapText="1"/>
    </xf>
    <xf numFmtId="38" fontId="32" fillId="0" borderId="72" xfId="1" applyFont="1" applyFill="1" applyBorder="1" applyAlignment="1">
      <alignment vertical="center" shrinkToFit="1"/>
    </xf>
    <xf numFmtId="38" fontId="32" fillId="0" borderId="73" xfId="1" applyFont="1" applyFill="1" applyBorder="1" applyAlignment="1">
      <alignment vertical="center" shrinkToFit="1"/>
    </xf>
    <xf numFmtId="38" fontId="16" fillId="0" borderId="74" xfId="1" applyFont="1" applyFill="1" applyBorder="1" applyAlignment="1">
      <alignment vertical="center"/>
    </xf>
    <xf numFmtId="38" fontId="16" fillId="0" borderId="54" xfId="1" applyFont="1" applyFill="1" applyBorder="1" applyAlignment="1">
      <alignment vertical="center"/>
    </xf>
    <xf numFmtId="38" fontId="16" fillId="0" borderId="61" xfId="1" applyFont="1" applyFill="1" applyBorder="1" applyAlignment="1">
      <alignment vertical="center"/>
    </xf>
    <xf numFmtId="38" fontId="16" fillId="0" borderId="75" xfId="1" applyFont="1" applyFill="1" applyBorder="1" applyAlignment="1">
      <alignment vertical="center"/>
    </xf>
    <xf numFmtId="38" fontId="16" fillId="0" borderId="57" xfId="1" applyFont="1" applyFill="1" applyBorder="1" applyAlignment="1">
      <alignment vertical="center"/>
    </xf>
    <xf numFmtId="38" fontId="3" fillId="0" borderId="76"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75" xfId="1" applyFont="1" applyFill="1" applyBorder="1" applyAlignment="1">
      <alignment horizontal="center" vertical="center"/>
    </xf>
    <xf numFmtId="38" fontId="33" fillId="0" borderId="7" xfId="1" applyFont="1" applyFill="1" applyBorder="1" applyAlignment="1">
      <alignment horizontal="left" vertical="center" wrapText="1"/>
    </xf>
    <xf numFmtId="38" fontId="33" fillId="0" borderId="33" xfId="1" applyFont="1" applyFill="1" applyBorder="1" applyAlignment="1">
      <alignment horizontal="left" vertical="center" wrapText="1"/>
    </xf>
    <xf numFmtId="38" fontId="33" fillId="0" borderId="35" xfId="1" applyFont="1" applyFill="1" applyBorder="1" applyAlignment="1">
      <alignment horizontal="left" vertical="center" wrapText="1"/>
    </xf>
    <xf numFmtId="0" fontId="33" fillId="0" borderId="33" xfId="0" applyFont="1" applyBorder="1" applyAlignment="1">
      <alignment horizontal="left" vertical="center" wrapText="1"/>
    </xf>
    <xf numFmtId="0" fontId="33" fillId="0" borderId="34" xfId="0" applyFont="1" applyBorder="1" applyAlignment="1">
      <alignment horizontal="left" vertical="center" wrapText="1"/>
    </xf>
    <xf numFmtId="0" fontId="33" fillId="0" borderId="36" xfId="0" applyFont="1" applyBorder="1" applyAlignment="1">
      <alignment horizontal="left" vertical="center" wrapText="1"/>
    </xf>
    <xf numFmtId="0" fontId="33" fillId="0" borderId="0" xfId="0" applyFont="1" applyAlignment="1">
      <alignment vertical="top" wrapText="1"/>
    </xf>
    <xf numFmtId="38" fontId="3" fillId="0" borderId="27" xfId="1" applyFont="1" applyFill="1" applyBorder="1" applyAlignment="1">
      <alignment horizontal="center" vertical="center"/>
    </xf>
    <xf numFmtId="38" fontId="33" fillId="0" borderId="13" xfId="1" applyFont="1" applyFill="1" applyBorder="1" applyAlignment="1">
      <alignment horizontal="left" vertical="center" wrapText="1"/>
    </xf>
    <xf numFmtId="38" fontId="33" fillId="0" borderId="0" xfId="1" applyFont="1" applyFill="1" applyBorder="1" applyAlignment="1">
      <alignment horizontal="left" vertical="center" wrapText="1"/>
    </xf>
    <xf numFmtId="0" fontId="33" fillId="0" borderId="26" xfId="0" applyFont="1" applyBorder="1" applyAlignment="1">
      <alignment horizontal="left" vertical="center" wrapText="1"/>
    </xf>
    <xf numFmtId="0" fontId="33" fillId="0" borderId="0" xfId="0" applyFont="1" applyAlignment="1">
      <alignment horizontal="left" vertical="center" wrapText="1"/>
    </xf>
    <xf numFmtId="0" fontId="33" fillId="0" borderId="41" xfId="0" applyFont="1" applyBorder="1" applyAlignment="1">
      <alignment horizontal="left" vertical="center" wrapText="1"/>
    </xf>
    <xf numFmtId="0" fontId="33" fillId="0" borderId="27" xfId="0" applyFont="1" applyBorder="1" applyAlignment="1">
      <alignment horizontal="left" vertical="center" wrapText="1"/>
    </xf>
    <xf numFmtId="0" fontId="33" fillId="0" borderId="2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25" xfId="0" applyFont="1" applyBorder="1" applyAlignment="1">
      <alignment horizontal="left" vertical="center" wrapText="1"/>
    </xf>
    <xf numFmtId="38" fontId="33" fillId="0" borderId="16" xfId="1" applyFont="1" applyFill="1" applyBorder="1" applyAlignment="1">
      <alignment horizontal="left" vertical="center" wrapText="1"/>
    </xf>
    <xf numFmtId="38" fontId="33" fillId="0" borderId="17" xfId="1" applyFont="1" applyFill="1" applyBorder="1" applyAlignment="1">
      <alignment horizontal="left" vertical="center" wrapText="1"/>
    </xf>
    <xf numFmtId="38" fontId="33" fillId="0" borderId="19" xfId="1" applyFont="1" applyFill="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38" fontId="33" fillId="0" borderId="20" xfId="1" applyFont="1" applyFill="1" applyBorder="1" applyAlignment="1">
      <alignment horizontal="left" vertical="center" wrapText="1"/>
    </xf>
    <xf numFmtId="38" fontId="33" fillId="0" borderId="0" xfId="1" applyFont="1" applyFill="1" applyBorder="1" applyAlignment="1">
      <alignment vertical="top" wrapText="1"/>
    </xf>
    <xf numFmtId="38" fontId="33" fillId="0" borderId="27" xfId="1" applyFont="1" applyFill="1" applyBorder="1" applyAlignment="1">
      <alignment horizontal="left" vertical="center" wrapText="1"/>
    </xf>
    <xf numFmtId="38" fontId="33" fillId="0" borderId="21" xfId="1" applyFont="1" applyFill="1" applyBorder="1" applyAlignment="1">
      <alignment horizontal="left" vertical="center" wrapText="1"/>
    </xf>
    <xf numFmtId="38" fontId="33" fillId="0" borderId="22" xfId="1" applyFont="1" applyFill="1" applyBorder="1" applyAlignment="1">
      <alignment horizontal="left" vertical="center" wrapText="1"/>
    </xf>
    <xf numFmtId="38" fontId="33" fillId="0" borderId="25" xfId="1" applyFont="1" applyFill="1" applyBorder="1" applyAlignment="1">
      <alignment horizontal="left" vertical="center" wrapText="1"/>
    </xf>
    <xf numFmtId="38" fontId="33" fillId="0" borderId="18" xfId="1" applyFont="1" applyFill="1" applyBorder="1" applyAlignment="1">
      <alignment horizontal="left" vertical="center" wrapText="1"/>
    </xf>
    <xf numFmtId="38" fontId="33" fillId="0" borderId="41" xfId="1" applyFont="1" applyFill="1" applyBorder="1" applyAlignment="1">
      <alignment horizontal="left" vertical="center" wrapText="1"/>
    </xf>
    <xf numFmtId="38" fontId="33" fillId="0" borderId="53" xfId="1" applyFont="1" applyFill="1" applyBorder="1" applyAlignment="1">
      <alignment horizontal="left" vertical="center" wrapText="1"/>
    </xf>
    <xf numFmtId="38" fontId="33" fillId="0" borderId="54" xfId="1" applyFont="1" applyFill="1" applyBorder="1" applyAlignment="1">
      <alignment horizontal="left" vertical="center" wrapText="1"/>
    </xf>
    <xf numFmtId="38" fontId="33" fillId="0" borderId="61" xfId="1" applyFont="1" applyFill="1" applyBorder="1" applyAlignment="1">
      <alignment horizontal="left" vertical="center" wrapText="1"/>
    </xf>
    <xf numFmtId="0" fontId="33" fillId="0" borderId="54" xfId="0" applyFont="1" applyBorder="1" applyAlignment="1">
      <alignment horizontal="left" vertical="center" wrapText="1"/>
    </xf>
    <xf numFmtId="0" fontId="33" fillId="0" borderId="75" xfId="0" applyFont="1" applyBorder="1" applyAlignment="1">
      <alignment horizontal="left" vertical="center" wrapText="1"/>
    </xf>
    <xf numFmtId="38" fontId="33" fillId="0" borderId="57" xfId="1" applyFont="1" applyFill="1" applyBorder="1" applyAlignment="1">
      <alignment horizontal="left" vertical="center" wrapText="1"/>
    </xf>
    <xf numFmtId="38" fontId="33" fillId="0" borderId="0" xfId="1" applyFont="1" applyFill="1" applyBorder="1" applyAlignment="1">
      <alignment vertical="center"/>
    </xf>
    <xf numFmtId="0" fontId="18" fillId="0" borderId="0" xfId="0" applyFont="1">
      <alignment vertical="center"/>
    </xf>
    <xf numFmtId="38" fontId="3" fillId="0" borderId="47" xfId="1" applyFont="1" applyFill="1" applyBorder="1" applyAlignment="1">
      <alignment horizontal="center" vertical="center" shrinkToFit="1"/>
    </xf>
    <xf numFmtId="38" fontId="3" fillId="0" borderId="48" xfId="1" applyFont="1" applyFill="1" applyBorder="1" applyAlignment="1">
      <alignment horizontal="center" vertical="center" shrinkToFit="1"/>
    </xf>
    <xf numFmtId="38" fontId="3" fillId="0" borderId="48" xfId="1" applyFont="1" applyFill="1" applyBorder="1" applyAlignment="1">
      <alignment horizontal="center" vertical="center" wrapText="1" shrinkToFit="1"/>
    </xf>
    <xf numFmtId="38" fontId="3" fillId="0" borderId="49" xfId="1" applyFont="1" applyFill="1" applyBorder="1" applyAlignment="1">
      <alignment horizontal="center" vertical="center" shrinkToFit="1"/>
    </xf>
    <xf numFmtId="38" fontId="3" fillId="0" borderId="50" xfId="1" applyFont="1" applyFill="1" applyBorder="1" applyAlignment="1">
      <alignment horizontal="center" vertical="center"/>
    </xf>
    <xf numFmtId="38" fontId="3" fillId="0" borderId="51" xfId="1" applyFont="1" applyFill="1" applyBorder="1" applyAlignment="1">
      <alignment horizontal="right" vertical="center"/>
    </xf>
    <xf numFmtId="38" fontId="3" fillId="0" borderId="24" xfId="1" applyFont="1" applyFill="1" applyBorder="1" applyAlignment="1">
      <alignment horizontal="right" vertical="center"/>
    </xf>
    <xf numFmtId="38" fontId="18" fillId="0" borderId="23" xfId="1" applyFont="1" applyFill="1" applyBorder="1" applyAlignment="1">
      <alignment horizontal="center" vertical="center" shrinkToFit="1"/>
    </xf>
    <xf numFmtId="38" fontId="3" fillId="0" borderId="51" xfId="1" applyFont="1" applyFill="1" applyBorder="1" applyAlignment="1">
      <alignment horizontal="center" vertical="center" shrinkToFit="1"/>
    </xf>
    <xf numFmtId="38" fontId="3" fillId="0" borderId="24" xfId="1" applyFont="1" applyFill="1" applyBorder="1" applyAlignment="1">
      <alignment horizontal="center" vertical="center" shrinkToFit="1"/>
    </xf>
    <xf numFmtId="38" fontId="18" fillId="0" borderId="25" xfId="1" applyFont="1" applyFill="1" applyBorder="1" applyAlignment="1">
      <alignment horizontal="center" vertical="center" shrinkToFit="1"/>
    </xf>
    <xf numFmtId="38" fontId="3" fillId="0" borderId="3" xfId="1" applyFont="1" applyFill="1" applyBorder="1" applyAlignment="1">
      <alignment horizontal="right" vertical="center"/>
    </xf>
    <xf numFmtId="38" fontId="18" fillId="0" borderId="6" xfId="1" applyFont="1" applyFill="1" applyBorder="1" applyAlignment="1">
      <alignment horizontal="center" vertical="center" shrinkToFit="1"/>
    </xf>
    <xf numFmtId="38" fontId="18" fillId="0" borderId="15" xfId="1" applyFont="1" applyFill="1" applyBorder="1" applyAlignment="1">
      <alignment horizontal="center" vertical="center" shrinkToFit="1"/>
    </xf>
    <xf numFmtId="38" fontId="3" fillId="0" borderId="44" xfId="1" applyFont="1" applyFill="1" applyBorder="1" applyAlignment="1">
      <alignment horizontal="center" vertical="center"/>
    </xf>
    <xf numFmtId="38" fontId="3" fillId="0" borderId="45" xfId="1" applyFont="1" applyFill="1" applyBorder="1" applyAlignment="1">
      <alignment horizontal="right" vertical="center"/>
    </xf>
    <xf numFmtId="38" fontId="3" fillId="0" borderId="61" xfId="1" applyFont="1" applyFill="1" applyBorder="1" applyAlignment="1">
      <alignment horizontal="right" vertical="center"/>
    </xf>
    <xf numFmtId="38" fontId="18" fillId="0" borderId="75" xfId="1" applyFont="1" applyFill="1" applyBorder="1" applyAlignment="1">
      <alignment horizontal="center" vertical="center" shrinkToFit="1"/>
    </xf>
    <xf numFmtId="38" fontId="3" fillId="0" borderId="45" xfId="1" applyFont="1" applyFill="1" applyBorder="1" applyAlignment="1">
      <alignment horizontal="center" vertical="center" shrinkToFit="1"/>
    </xf>
    <xf numFmtId="38" fontId="3" fillId="0" borderId="61" xfId="1" applyFont="1" applyFill="1" applyBorder="1" applyAlignment="1">
      <alignment horizontal="center" vertical="center" shrinkToFit="1"/>
    </xf>
    <xf numFmtId="38" fontId="18" fillId="0" borderId="57" xfId="1" applyFont="1" applyFill="1" applyBorder="1" applyAlignment="1">
      <alignment horizontal="center" vertical="center" shrinkToFit="1"/>
    </xf>
    <xf numFmtId="38" fontId="7" fillId="0" borderId="1" xfId="1" applyFont="1" applyFill="1" applyBorder="1" applyAlignment="1">
      <alignment vertical="center"/>
    </xf>
    <xf numFmtId="38" fontId="3" fillId="0" borderId="8" xfId="1" applyFont="1" applyFill="1" applyBorder="1" applyAlignment="1">
      <alignment horizontal="center" vertical="center" wrapText="1"/>
    </xf>
    <xf numFmtId="38" fontId="3" fillId="0" borderId="9"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77" xfId="1" applyFont="1" applyFill="1" applyBorder="1" applyAlignment="1">
      <alignment horizontal="center" vertical="center"/>
    </xf>
    <xf numFmtId="38" fontId="3" fillId="0" borderId="77" xfId="1" applyFont="1" applyFill="1" applyBorder="1" applyAlignment="1">
      <alignment horizontal="center" vertical="center" wrapText="1"/>
    </xf>
    <xf numFmtId="38" fontId="3" fillId="0" borderId="76" xfId="1" applyFont="1" applyFill="1" applyBorder="1" applyAlignment="1">
      <alignment horizontal="center" vertical="center" wrapText="1"/>
    </xf>
    <xf numFmtId="38" fontId="3" fillId="0" borderId="78" xfId="1" applyFont="1" applyFill="1" applyBorder="1" applyAlignment="1">
      <alignment horizontal="center" vertical="center" wrapText="1"/>
    </xf>
    <xf numFmtId="38" fontId="3" fillId="0" borderId="79" xfId="1" applyFont="1" applyFill="1" applyBorder="1" applyAlignment="1">
      <alignment horizontal="center" vertical="center" wrapText="1"/>
    </xf>
    <xf numFmtId="38" fontId="3" fillId="0" borderId="80" xfId="1" applyFont="1" applyFill="1" applyBorder="1" applyAlignment="1">
      <alignment vertical="center" wrapText="1"/>
    </xf>
    <xf numFmtId="38" fontId="3" fillId="0" borderId="79" xfId="1" applyFont="1" applyFill="1" applyBorder="1" applyAlignment="1">
      <alignment vertical="center" wrapText="1"/>
    </xf>
    <xf numFmtId="38" fontId="3" fillId="0" borderId="81" xfId="1" applyFont="1" applyFill="1" applyBorder="1" applyAlignment="1">
      <alignment vertical="center" wrapText="1"/>
    </xf>
    <xf numFmtId="9" fontId="3" fillId="0" borderId="80" xfId="2" applyFont="1" applyFill="1" applyBorder="1" applyAlignment="1">
      <alignment horizontal="center" vertical="center" wrapText="1"/>
    </xf>
    <xf numFmtId="9" fontId="3" fillId="0" borderId="79" xfId="2" applyFont="1" applyFill="1" applyBorder="1" applyAlignment="1">
      <alignment horizontal="center" vertical="center" wrapText="1"/>
    </xf>
    <xf numFmtId="9" fontId="3" fillId="0" borderId="81" xfId="2" applyFont="1" applyFill="1" applyBorder="1" applyAlignment="1">
      <alignment horizontal="center" vertical="center" wrapText="1"/>
    </xf>
    <xf numFmtId="38" fontId="18" fillId="0" borderId="80" xfId="1" applyFont="1" applyFill="1" applyBorder="1" applyAlignment="1">
      <alignment horizontal="center"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18" fillId="0" borderId="80" xfId="1" applyFont="1" applyFill="1" applyBorder="1" applyAlignment="1">
      <alignment vertical="center" wrapText="1"/>
    </xf>
    <xf numFmtId="38" fontId="18" fillId="0" borderId="79" xfId="1" applyFont="1" applyFill="1" applyBorder="1" applyAlignment="1">
      <alignment vertical="center" wrapText="1"/>
    </xf>
    <xf numFmtId="38" fontId="18" fillId="0" borderId="82" xfId="1" applyFont="1" applyFill="1" applyBorder="1" applyAlignment="1">
      <alignment vertical="center" wrapText="1"/>
    </xf>
    <xf numFmtId="38" fontId="3" fillId="0" borderId="83" xfId="1" applyFont="1" applyFill="1" applyBorder="1" applyAlignment="1">
      <alignment horizontal="center" vertical="center" wrapText="1"/>
    </xf>
    <xf numFmtId="38" fontId="3" fillId="0" borderId="84" xfId="1" applyFont="1" applyFill="1" applyBorder="1" applyAlignment="1">
      <alignment horizontal="center" vertical="center" wrapText="1"/>
    </xf>
    <xf numFmtId="38" fontId="3" fillId="0" borderId="85" xfId="1" applyFont="1" applyFill="1" applyBorder="1" applyAlignment="1">
      <alignment vertical="center" wrapText="1"/>
    </xf>
    <xf numFmtId="38" fontId="3" fillId="0" borderId="84" xfId="1" applyFont="1" applyFill="1" applyBorder="1" applyAlignment="1">
      <alignment vertical="center" wrapText="1"/>
    </xf>
    <xf numFmtId="9" fontId="3" fillId="0" borderId="85" xfId="2" applyFont="1" applyFill="1" applyBorder="1" applyAlignment="1">
      <alignment horizontal="center" vertical="center"/>
    </xf>
    <xf numFmtId="9" fontId="3" fillId="0" borderId="84" xfId="2" applyFont="1" applyFill="1" applyBorder="1" applyAlignment="1">
      <alignment horizontal="center" vertical="center"/>
    </xf>
    <xf numFmtId="9" fontId="3" fillId="0" borderId="86" xfId="2" applyFont="1" applyFill="1" applyBorder="1" applyAlignment="1">
      <alignment horizontal="center" vertical="center"/>
    </xf>
    <xf numFmtId="38" fontId="18" fillId="0" borderId="85" xfId="1" applyFont="1" applyFill="1" applyBorder="1" applyAlignment="1">
      <alignment horizontal="center" vertical="center"/>
    </xf>
    <xf numFmtId="38" fontId="3" fillId="0" borderId="87" xfId="1" applyFont="1" applyFill="1" applyBorder="1" applyAlignment="1">
      <alignment vertical="center"/>
    </xf>
    <xf numFmtId="38" fontId="3" fillId="0" borderId="88" xfId="1" applyFont="1" applyFill="1" applyBorder="1" applyAlignment="1">
      <alignment vertical="center"/>
    </xf>
    <xf numFmtId="38" fontId="18" fillId="0" borderId="85" xfId="1" applyFont="1" applyFill="1" applyBorder="1" applyAlignment="1">
      <alignment vertical="center" wrapText="1"/>
    </xf>
    <xf numFmtId="38" fontId="18" fillId="0" borderId="84" xfId="1" applyFont="1" applyFill="1" applyBorder="1" applyAlignment="1">
      <alignment vertical="center" wrapText="1"/>
    </xf>
    <xf numFmtId="38" fontId="18" fillId="0" borderId="89" xfId="1" applyFont="1" applyFill="1" applyBorder="1" applyAlignment="1">
      <alignment vertical="center" wrapText="1"/>
    </xf>
    <xf numFmtId="38" fontId="3" fillId="0" borderId="90" xfId="1" applyFont="1" applyFill="1" applyBorder="1" applyAlignment="1">
      <alignment horizontal="center" vertical="center" wrapText="1"/>
    </xf>
    <xf numFmtId="38" fontId="3" fillId="0" borderId="91" xfId="1" applyFont="1" applyFill="1" applyBorder="1" applyAlignment="1">
      <alignment horizontal="center" vertical="center" wrapText="1"/>
    </xf>
    <xf numFmtId="38" fontId="3" fillId="0" borderId="92" xfId="1" applyFont="1" applyFill="1" applyBorder="1" applyAlignment="1">
      <alignment vertical="center" wrapText="1"/>
    </xf>
    <xf numFmtId="38" fontId="3" fillId="0" borderId="91" xfId="1" applyFont="1" applyFill="1" applyBorder="1" applyAlignment="1">
      <alignment vertical="center" wrapText="1"/>
    </xf>
    <xf numFmtId="9" fontId="3" fillId="0" borderId="92" xfId="2" applyFont="1" applyFill="1" applyBorder="1" applyAlignment="1">
      <alignment horizontal="center" vertical="center" wrapText="1"/>
    </xf>
    <xf numFmtId="9" fontId="3" fillId="0" borderId="91" xfId="2" applyFont="1" applyFill="1" applyBorder="1" applyAlignment="1">
      <alignment horizontal="center" vertical="center" wrapText="1"/>
    </xf>
    <xf numFmtId="9" fontId="3" fillId="0" borderId="93" xfId="2" applyFont="1" applyFill="1" applyBorder="1" applyAlignment="1">
      <alignment horizontal="center" vertical="center" wrapText="1"/>
    </xf>
    <xf numFmtId="38" fontId="18" fillId="0" borderId="92" xfId="1" applyFont="1" applyFill="1" applyBorder="1" applyAlignment="1">
      <alignment horizontal="center" vertical="center"/>
    </xf>
    <xf numFmtId="38" fontId="3" fillId="0" borderId="91" xfId="1" applyFont="1" applyFill="1" applyBorder="1" applyAlignment="1">
      <alignment vertical="center"/>
    </xf>
    <xf numFmtId="38" fontId="3" fillId="0" borderId="93" xfId="1" applyFont="1" applyFill="1" applyBorder="1" applyAlignment="1">
      <alignment vertical="center"/>
    </xf>
    <xf numFmtId="38" fontId="18" fillId="0" borderId="92" xfId="1" applyFont="1" applyFill="1" applyBorder="1" applyAlignment="1">
      <alignment vertical="center" wrapText="1"/>
    </xf>
    <xf numFmtId="38" fontId="18" fillId="0" borderId="91" xfId="1" applyFont="1" applyFill="1" applyBorder="1" applyAlignment="1">
      <alignment vertical="center" wrapText="1"/>
    </xf>
    <xf numFmtId="38" fontId="18" fillId="0" borderId="94" xfId="1" applyFont="1" applyFill="1" applyBorder="1" applyAlignment="1">
      <alignment vertical="center" wrapText="1"/>
    </xf>
    <xf numFmtId="9" fontId="3" fillId="0" borderId="31" xfId="2" applyFont="1" applyFill="1" applyBorder="1" applyAlignment="1">
      <alignment horizontal="center" vertical="center"/>
    </xf>
    <xf numFmtId="9" fontId="3" fillId="0" borderId="1" xfId="2" applyFont="1" applyFill="1" applyBorder="1" applyAlignment="1">
      <alignment horizontal="center" vertical="center"/>
    </xf>
    <xf numFmtId="9" fontId="3" fillId="0" borderId="42" xfId="2" applyFont="1" applyFill="1" applyBorder="1" applyAlignment="1">
      <alignment horizontal="center" vertical="center"/>
    </xf>
    <xf numFmtId="38" fontId="3" fillId="0" borderId="95" xfId="1" applyFont="1" applyFill="1" applyBorder="1" applyAlignment="1">
      <alignment vertical="center"/>
    </xf>
    <xf numFmtId="38" fontId="3" fillId="0" borderId="96" xfId="1" applyFont="1" applyFill="1" applyBorder="1" applyAlignment="1">
      <alignment vertical="center"/>
    </xf>
    <xf numFmtId="38" fontId="7" fillId="0" borderId="97" xfId="1" applyFont="1" applyFill="1" applyBorder="1" applyAlignment="1">
      <alignment vertical="center"/>
    </xf>
    <xf numFmtId="38" fontId="7" fillId="0" borderId="98" xfId="1" applyFont="1" applyFill="1" applyBorder="1" applyAlignment="1">
      <alignment vertical="center"/>
    </xf>
    <xf numFmtId="38" fontId="7" fillId="0" borderId="99" xfId="1" applyFont="1" applyFill="1" applyBorder="1" applyAlignment="1">
      <alignment vertical="center"/>
    </xf>
    <xf numFmtId="0" fontId="3" fillId="0" borderId="80" xfId="0" applyFont="1" applyBorder="1" applyAlignment="1">
      <alignment horizontal="center" vertical="center"/>
    </xf>
    <xf numFmtId="0" fontId="3" fillId="0" borderId="79" xfId="0" applyFont="1" applyBorder="1" applyAlignment="1">
      <alignment horizontal="center" vertical="center"/>
    </xf>
    <xf numFmtId="0" fontId="3" fillId="0" borderId="81" xfId="0" applyFont="1" applyBorder="1" applyAlignment="1">
      <alignment horizontal="center" vertical="center"/>
    </xf>
    <xf numFmtId="38" fontId="3" fillId="0" borderId="79" xfId="1" applyFont="1" applyFill="1" applyBorder="1" applyAlignment="1">
      <alignment vertical="center"/>
    </xf>
    <xf numFmtId="38" fontId="3" fillId="0" borderId="81" xfId="1" applyFont="1" applyFill="1" applyBorder="1" applyAlignment="1">
      <alignment vertical="center"/>
    </xf>
    <xf numFmtId="38" fontId="3" fillId="0" borderId="82" xfId="1" applyFont="1" applyFill="1" applyBorder="1" applyAlignment="1">
      <alignment vertical="center" wrapText="1"/>
    </xf>
    <xf numFmtId="38" fontId="3" fillId="0" borderId="85" xfId="1" applyFont="1" applyFill="1" applyBorder="1" applyAlignment="1">
      <alignment horizontal="center" vertical="center" wrapText="1"/>
    </xf>
    <xf numFmtId="0" fontId="3" fillId="0" borderId="85" xfId="0" applyFont="1" applyBorder="1" applyAlignment="1">
      <alignment horizontal="center" vertical="center"/>
    </xf>
    <xf numFmtId="0" fontId="3" fillId="0" borderId="84" xfId="0" applyFont="1" applyBorder="1" applyAlignment="1">
      <alignment horizontal="center" vertical="center"/>
    </xf>
    <xf numFmtId="0" fontId="3" fillId="0" borderId="86" xfId="0" applyFont="1" applyBorder="1" applyAlignment="1">
      <alignment horizontal="center" vertical="center"/>
    </xf>
    <xf numFmtId="38" fontId="3" fillId="0" borderId="84" xfId="1" applyFont="1" applyFill="1" applyBorder="1" applyAlignment="1">
      <alignment vertical="center"/>
    </xf>
    <xf numFmtId="38" fontId="3" fillId="0" borderId="86" xfId="1" applyFont="1" applyFill="1" applyBorder="1" applyAlignment="1">
      <alignment vertical="center"/>
    </xf>
    <xf numFmtId="38" fontId="3" fillId="0" borderId="89" xfId="1" applyFont="1" applyFill="1" applyBorder="1" applyAlignment="1">
      <alignment vertical="center" wrapText="1"/>
    </xf>
    <xf numFmtId="38" fontId="3" fillId="0" borderId="92" xfId="1" applyFont="1" applyFill="1" applyBorder="1" applyAlignment="1">
      <alignment horizontal="center" vertical="center" wrapText="1"/>
    </xf>
    <xf numFmtId="0" fontId="3" fillId="0" borderId="92" xfId="0" applyFont="1" applyBorder="1" applyAlignment="1">
      <alignment horizontal="center" vertical="center"/>
    </xf>
    <xf numFmtId="0" fontId="3" fillId="0" borderId="91" xfId="0" applyFont="1" applyBorder="1" applyAlignment="1">
      <alignment horizontal="center" vertical="center"/>
    </xf>
    <xf numFmtId="0" fontId="3" fillId="0" borderId="93" xfId="0" applyFont="1" applyBorder="1" applyAlignment="1">
      <alignment horizontal="center" vertical="center"/>
    </xf>
    <xf numFmtId="38" fontId="3" fillId="0" borderId="100" xfId="1" applyFont="1" applyFill="1" applyBorder="1" applyAlignment="1">
      <alignment vertical="center"/>
    </xf>
    <xf numFmtId="38" fontId="3" fillId="0" borderId="101" xfId="1" applyFont="1" applyFill="1" applyBorder="1" applyAlignment="1">
      <alignment vertical="center"/>
    </xf>
    <xf numFmtId="38" fontId="3" fillId="0" borderId="94" xfId="1" applyFont="1" applyFill="1" applyBorder="1" applyAlignment="1">
      <alignment vertical="center" wrapText="1"/>
    </xf>
    <xf numFmtId="38" fontId="3" fillId="0" borderId="1" xfId="1" applyFont="1" applyFill="1" applyBorder="1" applyAlignment="1">
      <alignment vertical="center"/>
    </xf>
    <xf numFmtId="38" fontId="3" fillId="0" borderId="42" xfId="1" applyFont="1" applyFill="1" applyBorder="1" applyAlignment="1">
      <alignment vertical="center"/>
    </xf>
    <xf numFmtId="38" fontId="3" fillId="0" borderId="97" xfId="1" applyFont="1" applyFill="1" applyBorder="1" applyAlignment="1">
      <alignment vertical="center"/>
    </xf>
    <xf numFmtId="38" fontId="3" fillId="0" borderId="98" xfId="1" applyFont="1" applyFill="1" applyBorder="1" applyAlignment="1">
      <alignment vertical="center"/>
    </xf>
    <xf numFmtId="38" fontId="3" fillId="0" borderId="99" xfId="1" applyFont="1" applyFill="1" applyBorder="1" applyAlignment="1">
      <alignment vertical="center"/>
    </xf>
    <xf numFmtId="38" fontId="3" fillId="0" borderId="43" xfId="1" applyFont="1" applyFill="1" applyBorder="1" applyAlignment="1">
      <alignment horizontal="center" vertical="center"/>
    </xf>
    <xf numFmtId="38" fontId="3" fillId="0" borderId="11" xfId="1" applyFont="1" applyFill="1" applyBorder="1" applyAlignment="1">
      <alignment horizontal="left" vertical="center" wrapText="1"/>
    </xf>
    <xf numFmtId="38" fontId="3" fillId="0" borderId="12" xfId="1" applyFont="1" applyFill="1" applyBorder="1" applyAlignment="1">
      <alignment horizontal="left" vertical="center" wrapText="1"/>
    </xf>
    <xf numFmtId="38" fontId="3" fillId="0" borderId="51" xfId="1" applyFont="1" applyFill="1" applyBorder="1" applyAlignment="1">
      <alignment horizontal="left" vertical="center" wrapText="1"/>
    </xf>
    <xf numFmtId="38" fontId="3" fillId="0" borderId="52" xfId="1" applyFont="1" applyFill="1" applyBorder="1" applyAlignment="1">
      <alignment horizontal="left" vertical="center" wrapText="1"/>
    </xf>
    <xf numFmtId="38" fontId="3" fillId="0" borderId="3" xfId="1" applyFont="1" applyFill="1" applyBorder="1" applyAlignment="1">
      <alignment horizontal="left" vertical="center" wrapText="1"/>
    </xf>
    <xf numFmtId="38" fontId="3" fillId="0" borderId="29" xfId="1" applyFont="1" applyFill="1" applyBorder="1" applyAlignment="1">
      <alignment horizontal="left" vertical="center" wrapText="1"/>
    </xf>
    <xf numFmtId="38" fontId="3" fillId="0" borderId="16" xfId="1" applyFont="1" applyFill="1" applyBorder="1" applyAlignment="1">
      <alignment vertical="center"/>
    </xf>
    <xf numFmtId="38" fontId="3" fillId="0" borderId="20" xfId="1" applyFont="1" applyFill="1" applyBorder="1" applyAlignment="1">
      <alignment vertical="center"/>
    </xf>
    <xf numFmtId="38" fontId="3" fillId="0" borderId="13" xfId="1" applyFont="1" applyFill="1" applyBorder="1" applyAlignment="1">
      <alignment vertical="center"/>
    </xf>
    <xf numFmtId="38" fontId="3" fillId="0" borderId="13" xfId="1" applyFont="1" applyFill="1" applyBorder="1" applyAlignment="1">
      <alignment vertical="center"/>
    </xf>
    <xf numFmtId="38" fontId="3" fillId="0" borderId="0" xfId="1" applyFont="1" applyFill="1" applyBorder="1" applyAlignment="1">
      <alignment vertical="center"/>
    </xf>
    <xf numFmtId="38" fontId="3" fillId="0" borderId="27" xfId="1" applyFont="1" applyFill="1" applyBorder="1" applyAlignment="1">
      <alignment vertical="center"/>
    </xf>
    <xf numFmtId="38" fontId="3" fillId="0" borderId="30" xfId="1" applyFont="1" applyFill="1" applyBorder="1" applyAlignment="1">
      <alignment vertical="center"/>
    </xf>
    <xf numFmtId="38" fontId="3" fillId="0" borderId="32" xfId="1" applyFont="1" applyFill="1" applyBorder="1" applyAlignment="1">
      <alignment vertical="center"/>
    </xf>
    <xf numFmtId="38" fontId="3" fillId="0" borderId="0" xfId="1" applyFont="1" applyAlignment="1">
      <alignment vertical="center"/>
    </xf>
    <xf numFmtId="38" fontId="6" fillId="0" borderId="0" xfId="1" applyFont="1" applyAlignment="1">
      <alignment horizontal="center" vertical="center"/>
    </xf>
    <xf numFmtId="38" fontId="7" fillId="0" borderId="0" xfId="1" applyFont="1" applyAlignment="1">
      <alignment horizontal="right" vertical="center"/>
    </xf>
    <xf numFmtId="38" fontId="3" fillId="0" borderId="0" xfId="1" applyFont="1" applyBorder="1" applyAlignment="1">
      <alignment vertical="center"/>
    </xf>
    <xf numFmtId="38" fontId="10" fillId="0" borderId="0" xfId="1" applyFont="1" applyAlignment="1">
      <alignment vertical="center"/>
    </xf>
    <xf numFmtId="38" fontId="10" fillId="0" borderId="0" xfId="1" applyFont="1" applyBorder="1" applyAlignment="1">
      <alignment vertical="center"/>
    </xf>
    <xf numFmtId="38" fontId="3" fillId="0" borderId="0" xfId="1" applyFont="1" applyBorder="1" applyAlignment="1">
      <alignment horizontal="left" vertical="center"/>
    </xf>
    <xf numFmtId="38" fontId="3" fillId="0" borderId="0" xfId="1" applyFont="1" applyAlignment="1">
      <alignment horizontal="center" vertical="center"/>
    </xf>
    <xf numFmtId="38" fontId="3" fillId="2" borderId="0" xfId="1" applyFont="1" applyFill="1" applyAlignment="1">
      <alignment horizontal="center" vertical="center"/>
    </xf>
    <xf numFmtId="0" fontId="5" fillId="3" borderId="0" xfId="0" applyFont="1" applyFill="1">
      <alignment vertical="center"/>
    </xf>
    <xf numFmtId="38" fontId="12" fillId="0" borderId="0" xfId="1" applyFont="1" applyAlignment="1">
      <alignment vertical="center"/>
    </xf>
    <xf numFmtId="38" fontId="12" fillId="2" borderId="1" xfId="1" applyFont="1" applyFill="1" applyBorder="1" applyAlignment="1">
      <alignment horizontal="left" vertical="center"/>
    </xf>
    <xf numFmtId="38" fontId="12" fillId="0" borderId="0" xfId="1" applyFont="1" applyBorder="1" applyAlignment="1">
      <alignment vertical="center"/>
    </xf>
    <xf numFmtId="38" fontId="3" fillId="0" borderId="2" xfId="1" applyFont="1" applyBorder="1" applyAlignment="1">
      <alignment horizontal="distributed" vertical="center"/>
    </xf>
    <xf numFmtId="38" fontId="12" fillId="2" borderId="2" xfId="1" applyFont="1" applyFill="1" applyBorder="1" applyAlignment="1">
      <alignment horizontal="left" vertical="center"/>
    </xf>
    <xf numFmtId="38" fontId="3" fillId="0" borderId="2" xfId="1" applyFont="1" applyBorder="1" applyAlignment="1">
      <alignment horizontal="distributed" vertical="center" wrapText="1"/>
    </xf>
    <xf numFmtId="38" fontId="3" fillId="2" borderId="2" xfId="1" applyFont="1" applyFill="1" applyBorder="1" applyAlignment="1">
      <alignment horizontal="left" vertical="center"/>
    </xf>
    <xf numFmtId="38" fontId="3" fillId="0" borderId="2" xfId="1" applyFont="1" applyBorder="1" applyAlignment="1">
      <alignment horizontal="center" vertical="center"/>
    </xf>
    <xf numFmtId="38" fontId="3" fillId="0" borderId="0" xfId="1" applyFont="1" applyBorder="1" applyAlignment="1">
      <alignment horizontal="distributed" vertical="center" wrapText="1"/>
    </xf>
    <xf numFmtId="38" fontId="3" fillId="0" borderId="0" xfId="1" applyFont="1" applyBorder="1" applyAlignment="1">
      <alignment horizontal="center" vertical="center"/>
    </xf>
    <xf numFmtId="38" fontId="7" fillId="0" borderId="0" xfId="1" quotePrefix="1" applyFont="1" applyAlignment="1">
      <alignment vertical="center"/>
    </xf>
    <xf numFmtId="38" fontId="7" fillId="0" borderId="1" xfId="1" applyFont="1" applyBorder="1" applyAlignment="1">
      <alignment horizontal="left" vertical="center"/>
    </xf>
    <xf numFmtId="38" fontId="7" fillId="0" borderId="0" xfId="1" applyFont="1" applyAlignment="1">
      <alignment vertical="center"/>
    </xf>
    <xf numFmtId="38" fontId="7" fillId="0" borderId="0" xfId="1" applyFont="1" applyBorder="1" applyAlignment="1">
      <alignment vertical="center"/>
    </xf>
    <xf numFmtId="38" fontId="3" fillId="0" borderId="7" xfId="1" applyFont="1" applyBorder="1" applyAlignment="1">
      <alignment horizontal="center" vertical="center" textRotation="255"/>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4" borderId="11" xfId="1" applyFont="1" applyFill="1" applyBorder="1" applyAlignment="1">
      <alignment horizontal="center" vertical="center"/>
    </xf>
    <xf numFmtId="38" fontId="3" fillId="0" borderId="11" xfId="1" applyFont="1" applyBorder="1" applyAlignment="1">
      <alignment horizontal="center" vertical="center" wrapText="1"/>
    </xf>
    <xf numFmtId="38" fontId="3" fillId="0" borderId="11" xfId="1" applyFont="1" applyBorder="1" applyAlignment="1">
      <alignment horizontal="center" vertical="center"/>
    </xf>
    <xf numFmtId="38" fontId="3" fillId="2" borderId="11" xfId="1" applyFont="1" applyFill="1" applyBorder="1" applyAlignment="1">
      <alignment horizontal="left" vertical="center"/>
    </xf>
    <xf numFmtId="38" fontId="3" fillId="2" borderId="12" xfId="1" applyFont="1" applyFill="1" applyBorder="1" applyAlignment="1">
      <alignment horizontal="left" vertical="center"/>
    </xf>
    <xf numFmtId="38" fontId="3" fillId="0" borderId="13" xfId="1" applyFont="1" applyBorder="1" applyAlignment="1">
      <alignment horizontal="center" vertical="center" textRotation="255"/>
    </xf>
    <xf numFmtId="38" fontId="3" fillId="0" borderId="14" xfId="1" applyFont="1" applyBorder="1" applyAlignment="1">
      <alignment horizontal="center" vertical="center" shrinkToFit="1"/>
    </xf>
    <xf numFmtId="38" fontId="3" fillId="0" borderId="5" xfId="1" applyFont="1" applyBorder="1" applyAlignment="1">
      <alignment horizontal="center" vertical="center" shrinkToFit="1"/>
    </xf>
    <xf numFmtId="38" fontId="3" fillId="0" borderId="6" xfId="1" applyFont="1" applyBorder="1" applyAlignment="1">
      <alignment horizontal="center" vertical="center" shrinkToFit="1"/>
    </xf>
    <xf numFmtId="38" fontId="3" fillId="2" borderId="4" xfId="1" applyFont="1" applyFill="1" applyBorder="1" applyAlignment="1">
      <alignment horizontal="left" vertical="center"/>
    </xf>
    <xf numFmtId="38" fontId="3" fillId="2" borderId="5" xfId="1" applyFont="1" applyFill="1" applyBorder="1" applyAlignment="1">
      <alignment horizontal="left" vertical="center"/>
    </xf>
    <xf numFmtId="38" fontId="3" fillId="2" borderId="15" xfId="1" applyFont="1" applyFill="1" applyBorder="1" applyAlignment="1">
      <alignment horizontal="left" vertical="center"/>
    </xf>
    <xf numFmtId="38" fontId="3" fillId="0" borderId="14"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49" fontId="3" fillId="2" borderId="5" xfId="1" quotePrefix="1" applyNumberFormat="1" applyFont="1" applyFill="1" applyBorder="1" applyAlignment="1">
      <alignment horizontal="center" vertical="center"/>
    </xf>
    <xf numFmtId="49" fontId="3" fillId="2" borderId="5" xfId="1" applyNumberFormat="1" applyFont="1" applyFill="1" applyBorder="1" applyAlignment="1">
      <alignment horizontal="center" vertical="center"/>
    </xf>
    <xf numFmtId="38" fontId="3" fillId="0" borderId="5" xfId="1" applyFont="1" applyBorder="1" applyAlignment="1">
      <alignment horizontal="center" vertical="center"/>
    </xf>
    <xf numFmtId="49" fontId="3" fillId="2" borderId="6" xfId="1" applyNumberFormat="1" applyFont="1" applyFill="1" applyBorder="1" applyAlignment="1">
      <alignment horizontal="center" vertical="center"/>
    </xf>
    <xf numFmtId="38" fontId="3" fillId="0" borderId="4" xfId="1" applyFont="1" applyBorder="1" applyAlignment="1">
      <alignment horizontal="center" vertical="center"/>
    </xf>
    <xf numFmtId="49" fontId="3" fillId="2" borderId="15" xfId="1" applyNumberFormat="1" applyFont="1" applyFill="1" applyBorder="1" applyAlignment="1">
      <alignment horizontal="center" vertical="center"/>
    </xf>
    <xf numFmtId="38" fontId="3" fillId="0" borderId="16" xfId="1" applyFont="1" applyBorder="1" applyAlignment="1">
      <alignment horizontal="center" vertical="center" wrapText="1"/>
    </xf>
    <xf numFmtId="38" fontId="3" fillId="0" borderId="17" xfId="1" applyFont="1" applyBorder="1" applyAlignment="1">
      <alignment horizontal="center" vertical="center"/>
    </xf>
    <xf numFmtId="38" fontId="3" fillId="0" borderId="18" xfId="1" applyFont="1" applyBorder="1" applyAlignment="1">
      <alignment horizontal="center" vertical="center"/>
    </xf>
    <xf numFmtId="38" fontId="3" fillId="0" borderId="19" xfId="1" applyFont="1" applyBorder="1" applyAlignment="1">
      <alignment horizontal="center" vertical="center"/>
    </xf>
    <xf numFmtId="49" fontId="3" fillId="2" borderId="17" xfId="1" applyNumberFormat="1" applyFont="1" applyFill="1" applyBorder="1" applyAlignment="1">
      <alignment horizontal="center" vertical="center"/>
    </xf>
    <xf numFmtId="38" fontId="3" fillId="0" borderId="17" xfId="1" applyFont="1" applyBorder="1" applyAlignment="1">
      <alignment horizontal="center" vertical="center"/>
    </xf>
    <xf numFmtId="38" fontId="3" fillId="0" borderId="18" xfId="1" applyFont="1" applyBorder="1" applyAlignment="1">
      <alignment horizontal="center" vertical="center"/>
    </xf>
    <xf numFmtId="38" fontId="3" fillId="0" borderId="19" xfId="1" applyFont="1" applyBorder="1" applyAlignment="1">
      <alignment horizontal="center" vertical="center" wrapText="1"/>
    </xf>
    <xf numFmtId="38" fontId="3" fillId="0" borderId="17" xfId="1" applyFont="1" applyBorder="1" applyAlignment="1">
      <alignment vertical="center"/>
    </xf>
    <xf numFmtId="38" fontId="3" fillId="2" borderId="17" xfId="1" applyFont="1" applyFill="1" applyBorder="1" applyAlignment="1">
      <alignment horizontal="center" vertical="center"/>
    </xf>
    <xf numFmtId="38" fontId="3" fillId="0" borderId="20" xfId="1" applyFont="1" applyBorder="1" applyAlignment="1">
      <alignment horizontal="center" vertical="center"/>
    </xf>
    <xf numFmtId="38" fontId="3" fillId="0" borderId="16" xfId="1" applyFont="1" applyBorder="1" applyAlignment="1">
      <alignment horizontal="center" vertical="center"/>
    </xf>
    <xf numFmtId="38" fontId="3" fillId="4" borderId="19" xfId="1" applyFont="1" applyFill="1" applyBorder="1" applyAlignment="1">
      <alignment horizontal="center" vertical="center"/>
    </xf>
    <xf numFmtId="38" fontId="3" fillId="4" borderId="17" xfId="1" applyFont="1" applyFill="1" applyBorder="1" applyAlignment="1">
      <alignment horizontal="center" vertical="center"/>
    </xf>
    <xf numFmtId="38" fontId="3" fillId="4" borderId="18" xfId="1" applyFont="1" applyFill="1" applyBorder="1" applyAlignment="1">
      <alignment horizontal="center" vertical="center"/>
    </xf>
    <xf numFmtId="38" fontId="3" fillId="0" borderId="17" xfId="1" applyFont="1" applyBorder="1" applyAlignment="1">
      <alignment horizontal="center" vertical="center" wrapText="1"/>
    </xf>
    <xf numFmtId="38" fontId="3" fillId="0" borderId="18" xfId="1" applyFont="1" applyBorder="1" applyAlignment="1">
      <alignment horizontal="center" vertical="center" wrapText="1"/>
    </xf>
    <xf numFmtId="38" fontId="3" fillId="0" borderId="19" xfId="1" applyFont="1" applyBorder="1" applyAlignment="1">
      <alignment horizontal="left" vertical="top" wrapText="1"/>
    </xf>
    <xf numFmtId="38" fontId="3" fillId="0" borderId="17" xfId="1" applyFont="1" applyBorder="1" applyAlignment="1">
      <alignment horizontal="left" vertical="top" wrapText="1"/>
    </xf>
    <xf numFmtId="38" fontId="3" fillId="0" borderId="20" xfId="1" applyFont="1" applyBorder="1" applyAlignment="1">
      <alignment horizontal="left" vertical="top" wrapText="1"/>
    </xf>
    <xf numFmtId="38" fontId="3" fillId="0" borderId="21" xfId="1" applyFont="1" applyBorder="1" applyAlignment="1">
      <alignment horizontal="center" vertical="center"/>
    </xf>
    <xf numFmtId="38" fontId="3" fillId="0" borderId="22" xfId="1" applyFont="1" applyBorder="1" applyAlignment="1">
      <alignment horizontal="center" vertical="center"/>
    </xf>
    <xf numFmtId="38" fontId="3" fillId="0" borderId="23" xfId="1" applyFont="1" applyBorder="1" applyAlignment="1">
      <alignment horizontal="center" vertical="center"/>
    </xf>
    <xf numFmtId="38" fontId="3" fillId="4" borderId="24" xfId="1" applyFont="1" applyFill="1" applyBorder="1" applyAlignment="1">
      <alignment horizontal="center" vertical="center"/>
    </xf>
    <xf numFmtId="38" fontId="3" fillId="4" borderId="22" xfId="1" applyFont="1" applyFill="1" applyBorder="1" applyAlignment="1">
      <alignment horizontal="center" vertical="center"/>
    </xf>
    <xf numFmtId="38" fontId="3" fillId="4" borderId="23" xfId="1" applyFont="1" applyFill="1" applyBorder="1" applyAlignment="1">
      <alignment horizontal="center" vertical="center"/>
    </xf>
    <xf numFmtId="38" fontId="3" fillId="0" borderId="24" xfId="1" applyFont="1" applyBorder="1" applyAlignment="1">
      <alignment horizontal="center" vertical="center" wrapText="1"/>
    </xf>
    <xf numFmtId="38" fontId="3" fillId="0" borderId="22" xfId="1" applyFont="1" applyBorder="1" applyAlignment="1">
      <alignment horizontal="center" vertical="center" wrapText="1"/>
    </xf>
    <xf numFmtId="38" fontId="3" fillId="0" borderId="23" xfId="1" applyFont="1" applyBorder="1" applyAlignment="1">
      <alignment horizontal="center" vertical="center" wrapText="1"/>
    </xf>
    <xf numFmtId="38" fontId="18" fillId="5" borderId="24" xfId="1" applyFont="1" applyFill="1" applyBorder="1" applyAlignment="1">
      <alignment horizontal="right" vertical="center" wrapText="1"/>
    </xf>
    <xf numFmtId="38" fontId="18" fillId="5" borderId="22" xfId="1" applyFont="1" applyFill="1" applyBorder="1" applyAlignment="1">
      <alignment horizontal="right" vertical="center" wrapText="1"/>
    </xf>
    <xf numFmtId="38" fontId="3" fillId="0" borderId="25" xfId="1" applyFont="1" applyBorder="1" applyAlignment="1">
      <alignment horizontal="center" vertical="center"/>
    </xf>
    <xf numFmtId="38" fontId="15" fillId="0" borderId="16" xfId="1" applyFont="1" applyBorder="1" applyAlignment="1">
      <alignment horizontal="center" vertical="center" wrapText="1"/>
    </xf>
    <xf numFmtId="38" fontId="15" fillId="0" borderId="17" xfId="1" applyFont="1" applyBorder="1" applyAlignment="1">
      <alignment horizontal="center" vertical="center" wrapText="1"/>
    </xf>
    <xf numFmtId="38" fontId="15" fillId="0" borderId="18" xfId="1" applyFont="1" applyBorder="1" applyAlignment="1">
      <alignment horizontal="center" vertical="center" wrapText="1"/>
    </xf>
    <xf numFmtId="38" fontId="15" fillId="0" borderId="17" xfId="1" applyFont="1" applyBorder="1" applyAlignment="1">
      <alignment horizontal="center" vertical="center"/>
    </xf>
    <xf numFmtId="38" fontId="18" fillId="4" borderId="19" xfId="1" applyFont="1" applyFill="1" applyBorder="1" applyAlignment="1">
      <alignment horizontal="center" vertical="center" wrapText="1"/>
    </xf>
    <xf numFmtId="38" fontId="18" fillId="4" borderId="17" xfId="1" applyFont="1" applyFill="1" applyBorder="1" applyAlignment="1">
      <alignment horizontal="center" vertical="center" wrapText="1"/>
    </xf>
    <xf numFmtId="38" fontId="18" fillId="4" borderId="20" xfId="1" applyFont="1" applyFill="1" applyBorder="1" applyAlignment="1">
      <alignment horizontal="center" vertical="center" wrapText="1"/>
    </xf>
    <xf numFmtId="38" fontId="15" fillId="0" borderId="21" xfId="1" applyFont="1" applyBorder="1" applyAlignment="1">
      <alignment horizontal="center" vertical="center" wrapText="1"/>
    </xf>
    <xf numFmtId="38" fontId="15" fillId="0" borderId="22" xfId="1" applyFont="1" applyBorder="1" applyAlignment="1">
      <alignment horizontal="center" vertical="center" wrapText="1"/>
    </xf>
    <xf numFmtId="38" fontId="15" fillId="0" borderId="23" xfId="1" applyFont="1" applyBorder="1" applyAlignment="1">
      <alignment horizontal="center" vertical="center" wrapText="1"/>
    </xf>
    <xf numFmtId="38" fontId="15" fillId="0" borderId="22" xfId="1" applyFont="1" applyBorder="1" applyAlignment="1">
      <alignment horizontal="center" vertical="center"/>
    </xf>
    <xf numFmtId="38" fontId="21" fillId="0" borderId="24" xfId="1" applyFont="1" applyBorder="1" applyAlignment="1">
      <alignment horizontal="left"/>
    </xf>
    <xf numFmtId="38" fontId="21" fillId="0" borderId="22" xfId="1" applyFont="1" applyBorder="1" applyAlignment="1">
      <alignment horizontal="left"/>
    </xf>
    <xf numFmtId="38" fontId="21" fillId="0" borderId="23" xfId="1" applyFont="1" applyBorder="1" applyAlignment="1">
      <alignment horizontal="left"/>
    </xf>
    <xf numFmtId="38" fontId="21" fillId="0" borderId="22" xfId="1" applyFont="1" applyBorder="1" applyAlignment="1"/>
    <xf numFmtId="38" fontId="21" fillId="0" borderId="25" xfId="1" applyFont="1" applyBorder="1" applyAlignment="1"/>
    <xf numFmtId="38" fontId="3" fillId="2" borderId="17" xfId="1" applyFont="1" applyFill="1" applyBorder="1" applyAlignment="1">
      <alignment horizontal="center" vertical="center"/>
    </xf>
    <xf numFmtId="38" fontId="3" fillId="2" borderId="19" xfId="1" applyFont="1" applyFill="1" applyBorder="1" applyAlignment="1">
      <alignment vertical="center"/>
    </xf>
    <xf numFmtId="38" fontId="3" fillId="0" borderId="20" xfId="1" applyFont="1" applyBorder="1" applyAlignment="1">
      <alignment horizontal="center" vertical="center"/>
    </xf>
    <xf numFmtId="38" fontId="3" fillId="0" borderId="21" xfId="1" applyFont="1" applyBorder="1" applyAlignment="1">
      <alignment horizontal="center" vertical="center" wrapText="1"/>
    </xf>
    <xf numFmtId="38" fontId="3" fillId="2" borderId="22" xfId="1" applyFont="1" applyFill="1" applyBorder="1" applyAlignment="1">
      <alignment horizontal="center" vertical="center"/>
    </xf>
    <xf numFmtId="38" fontId="3" fillId="2" borderId="24" xfId="1" applyFont="1" applyFill="1" applyBorder="1" applyAlignment="1">
      <alignment vertical="center"/>
    </xf>
    <xf numFmtId="38" fontId="3" fillId="0" borderId="25" xfId="1" applyFont="1" applyBorder="1" applyAlignment="1">
      <alignment horizontal="center" vertical="center"/>
    </xf>
    <xf numFmtId="38" fontId="18" fillId="2" borderId="19" xfId="1" applyFont="1" applyFill="1" applyBorder="1" applyAlignment="1">
      <alignment horizontal="left" vertical="center" wrapText="1"/>
    </xf>
    <xf numFmtId="38" fontId="18" fillId="2" borderId="17" xfId="1" applyFont="1" applyFill="1" applyBorder="1" applyAlignment="1">
      <alignment horizontal="left" vertical="center" wrapText="1"/>
    </xf>
    <xf numFmtId="38" fontId="18" fillId="2" borderId="20" xfId="1" applyFont="1" applyFill="1" applyBorder="1" applyAlignment="1">
      <alignment horizontal="left" vertical="center" wrapText="1"/>
    </xf>
    <xf numFmtId="38" fontId="3" fillId="0" borderId="13" xfId="1" applyFont="1" applyBorder="1" applyAlignment="1">
      <alignment horizontal="center" vertical="center" wrapText="1"/>
    </xf>
    <xf numFmtId="38" fontId="3" fillId="0" borderId="0" xfId="1" applyFont="1" applyBorder="1" applyAlignment="1">
      <alignment horizontal="center" vertical="center" wrapText="1"/>
    </xf>
    <xf numFmtId="38" fontId="18" fillId="2" borderId="26" xfId="1" applyFont="1" applyFill="1" applyBorder="1" applyAlignment="1">
      <alignment horizontal="left" vertical="center" wrapText="1"/>
    </xf>
    <xf numFmtId="38" fontId="18" fillId="2" borderId="0" xfId="1" applyFont="1" applyFill="1" applyBorder="1" applyAlignment="1">
      <alignment horizontal="left" vertical="center" wrapText="1"/>
    </xf>
    <xf numFmtId="38" fontId="18" fillId="2" borderId="27" xfId="1" applyFont="1" applyFill="1" applyBorder="1" applyAlignment="1">
      <alignment horizontal="left" vertical="center" wrapText="1"/>
    </xf>
    <xf numFmtId="38" fontId="18" fillId="2" borderId="24" xfId="1" applyFont="1" applyFill="1" applyBorder="1" applyAlignment="1">
      <alignment horizontal="left" vertical="center" wrapText="1"/>
    </xf>
    <xf numFmtId="38" fontId="18" fillId="2" borderId="22" xfId="1" applyFont="1" applyFill="1" applyBorder="1" applyAlignment="1">
      <alignment horizontal="left" vertical="center" wrapText="1"/>
    </xf>
    <xf numFmtId="38" fontId="18" fillId="2" borderId="25" xfId="1" applyFont="1" applyFill="1" applyBorder="1" applyAlignment="1">
      <alignment horizontal="left" vertical="center" wrapText="1"/>
    </xf>
    <xf numFmtId="38" fontId="3" fillId="0" borderId="28" xfId="1" applyFont="1" applyBorder="1" applyAlignment="1">
      <alignment horizontal="center" vertical="center" wrapText="1"/>
    </xf>
    <xf numFmtId="38" fontId="3" fillId="0" borderId="3" xfId="1" applyFont="1" applyBorder="1" applyAlignment="1">
      <alignment horizontal="center" vertical="center"/>
    </xf>
    <xf numFmtId="38" fontId="3" fillId="2" borderId="3" xfId="1" applyFont="1" applyFill="1" applyBorder="1" applyAlignment="1">
      <alignment horizontal="left" vertical="top"/>
    </xf>
    <xf numFmtId="38" fontId="3" fillId="2" borderId="29" xfId="1" applyFont="1" applyFill="1" applyBorder="1" applyAlignment="1">
      <alignment horizontal="left" vertical="top"/>
    </xf>
    <xf numFmtId="38" fontId="3" fillId="0" borderId="28" xfId="1" applyFont="1" applyBorder="1" applyAlignment="1">
      <alignment horizontal="center" vertical="center"/>
    </xf>
    <xf numFmtId="38" fontId="18" fillId="2" borderId="26" xfId="1" applyFont="1" applyFill="1" applyBorder="1" applyAlignment="1">
      <alignment horizontal="left" vertical="top" wrapText="1"/>
    </xf>
    <xf numFmtId="38" fontId="18" fillId="2" borderId="0" xfId="1" applyFont="1" applyFill="1" applyBorder="1" applyAlignment="1">
      <alignment horizontal="left" vertical="top" wrapText="1"/>
    </xf>
    <xf numFmtId="38" fontId="18" fillId="2" borderId="27" xfId="1" applyFont="1" applyFill="1" applyBorder="1" applyAlignment="1">
      <alignment horizontal="left" vertical="top" wrapText="1"/>
    </xf>
    <xf numFmtId="38" fontId="18" fillId="2" borderId="24" xfId="1" applyFont="1" applyFill="1" applyBorder="1" applyAlignment="1">
      <alignment horizontal="left" vertical="top" wrapText="1"/>
    </xf>
    <xf numFmtId="38" fontId="18" fillId="2" borderId="22" xfId="1" applyFont="1" applyFill="1" applyBorder="1" applyAlignment="1">
      <alignment horizontal="left" vertical="top" wrapText="1"/>
    </xf>
    <xf numFmtId="38" fontId="18" fillId="2" borderId="25" xfId="1" applyFont="1" applyFill="1" applyBorder="1" applyAlignment="1">
      <alignment horizontal="left" vertical="top" wrapText="1"/>
    </xf>
    <xf numFmtId="38" fontId="3" fillId="0" borderId="16" xfId="1" applyFont="1" applyBorder="1" applyAlignment="1">
      <alignment horizontal="center" vertical="center" wrapText="1" shrinkToFit="1"/>
    </xf>
    <xf numFmtId="38" fontId="3" fillId="0" borderId="17" xfId="1" applyFont="1" applyBorder="1" applyAlignment="1">
      <alignment horizontal="center" vertical="center" wrapText="1" shrinkToFit="1"/>
    </xf>
    <xf numFmtId="38" fontId="18" fillId="2" borderId="17" xfId="1" applyFont="1" applyFill="1" applyBorder="1" applyAlignment="1">
      <alignment horizontal="left" vertical="center"/>
    </xf>
    <xf numFmtId="38" fontId="18" fillId="2" borderId="20" xfId="1" applyFont="1" applyFill="1" applyBorder="1" applyAlignment="1">
      <alignment horizontal="left" vertical="center"/>
    </xf>
    <xf numFmtId="38" fontId="3" fillId="0" borderId="21" xfId="1" applyFont="1" applyBorder="1" applyAlignment="1">
      <alignment horizontal="center" vertical="center" wrapText="1" shrinkToFit="1"/>
    </xf>
    <xf numFmtId="38" fontId="3" fillId="0" borderId="22" xfId="1" applyFont="1" applyBorder="1" applyAlignment="1">
      <alignment horizontal="center" vertical="center" wrapText="1" shrinkToFit="1"/>
    </xf>
    <xf numFmtId="38" fontId="18" fillId="2" borderId="24" xfId="1" applyFont="1" applyFill="1" applyBorder="1" applyAlignment="1">
      <alignment horizontal="left" vertical="center"/>
    </xf>
    <xf numFmtId="38" fontId="18" fillId="2" borderId="22" xfId="1" applyFont="1" applyFill="1" applyBorder="1" applyAlignment="1">
      <alignment horizontal="left" vertical="center"/>
    </xf>
    <xf numFmtId="38" fontId="18" fillId="2" borderId="25" xfId="1" applyFont="1" applyFill="1" applyBorder="1" applyAlignment="1">
      <alignment horizontal="left" vertical="center"/>
    </xf>
    <xf numFmtId="38" fontId="18" fillId="0" borderId="26" xfId="1" applyFont="1" applyBorder="1" applyAlignment="1">
      <alignment horizontal="center" vertical="center"/>
    </xf>
    <xf numFmtId="38" fontId="18" fillId="0" borderId="17" xfId="1" applyFont="1" applyBorder="1" applyAlignment="1">
      <alignment horizontal="left" vertical="center"/>
    </xf>
    <xf numFmtId="38" fontId="18" fillId="0" borderId="0" xfId="1" applyFont="1" applyBorder="1" applyAlignment="1">
      <alignment horizontal="center" vertical="center"/>
    </xf>
    <xf numFmtId="38" fontId="18" fillId="0" borderId="20" xfId="1" applyFont="1" applyBorder="1" applyAlignment="1">
      <alignment horizontal="left" vertical="center"/>
    </xf>
    <xf numFmtId="38" fontId="18" fillId="0" borderId="0" xfId="1" applyFont="1" applyBorder="1" applyAlignment="1">
      <alignment horizontal="left" vertical="center"/>
    </xf>
    <xf numFmtId="38" fontId="3" fillId="0" borderId="27" xfId="1" applyFont="1" applyBorder="1" applyAlignment="1">
      <alignment vertical="center"/>
    </xf>
    <xf numFmtId="38" fontId="18" fillId="0" borderId="0" xfId="1" applyFont="1" applyBorder="1" applyAlignment="1">
      <alignment vertical="center"/>
    </xf>
    <xf numFmtId="38" fontId="18" fillId="5" borderId="0" xfId="1" applyFont="1" applyFill="1" applyBorder="1" applyAlignment="1">
      <alignment horizontal="left" vertical="center"/>
    </xf>
    <xf numFmtId="38" fontId="3" fillId="0" borderId="30" xfId="1" applyFont="1" applyBorder="1" applyAlignment="1">
      <alignment horizontal="center" vertical="center" wrapText="1"/>
    </xf>
    <xf numFmtId="38" fontId="3" fillId="0" borderId="1" xfId="1" applyFont="1" applyBorder="1" applyAlignment="1">
      <alignment horizontal="center" vertical="center" wrapText="1"/>
    </xf>
    <xf numFmtId="38" fontId="18" fillId="0" borderId="31" xfId="1" applyFont="1" applyBorder="1" applyAlignment="1">
      <alignment horizontal="center" vertical="center"/>
    </xf>
    <xf numFmtId="38" fontId="18" fillId="0" borderId="1" xfId="1" applyFont="1" applyBorder="1" applyAlignment="1">
      <alignment horizontal="left" vertical="center"/>
    </xf>
    <xf numFmtId="38" fontId="18" fillId="5" borderId="1" xfId="1" applyFont="1" applyFill="1" applyBorder="1" applyAlignment="1">
      <alignment vertical="center"/>
    </xf>
    <xf numFmtId="38" fontId="3" fillId="0" borderId="32" xfId="1" applyFont="1" applyBorder="1" applyAlignment="1">
      <alignment vertical="center"/>
    </xf>
    <xf numFmtId="38" fontId="3" fillId="0" borderId="7" xfId="1" applyFont="1" applyBorder="1" applyAlignment="1">
      <alignment horizontal="center"/>
    </xf>
    <xf numFmtId="38" fontId="3" fillId="0" borderId="33" xfId="1" applyFont="1" applyBorder="1" applyAlignment="1">
      <alignment horizontal="center"/>
    </xf>
    <xf numFmtId="38" fontId="3" fillId="0" borderId="34" xfId="1" applyFont="1" applyBorder="1" applyAlignment="1">
      <alignment horizontal="center"/>
    </xf>
    <xf numFmtId="38" fontId="3" fillId="2" borderId="35" xfId="1" applyFont="1" applyFill="1" applyBorder="1" applyAlignment="1">
      <alignment horizontal="center" vertical="center"/>
    </xf>
    <xf numFmtId="38" fontId="3" fillId="2" borderId="33" xfId="1" applyFont="1" applyFill="1" applyBorder="1" applyAlignment="1">
      <alignment horizontal="center" vertical="center"/>
    </xf>
    <xf numFmtId="38" fontId="3" fillId="0" borderId="35" xfId="1" applyFont="1" applyBorder="1" applyAlignment="1">
      <alignment horizontal="center" vertical="center"/>
    </xf>
    <xf numFmtId="38" fontId="3" fillId="0" borderId="33" xfId="1" applyFont="1" applyBorder="1" applyAlignment="1">
      <alignment horizontal="center" vertical="center"/>
    </xf>
    <xf numFmtId="38" fontId="3" fillId="0" borderId="35" xfId="1" applyFont="1" applyBorder="1" applyAlignment="1">
      <alignment horizontal="right" vertical="center"/>
    </xf>
    <xf numFmtId="38" fontId="3" fillId="0" borderId="33" xfId="1" applyFont="1" applyBorder="1" applyAlignment="1">
      <alignment horizontal="right" vertical="center"/>
    </xf>
    <xf numFmtId="38" fontId="3" fillId="2" borderId="33" xfId="1" applyFont="1" applyFill="1" applyBorder="1" applyAlignment="1">
      <alignment horizontal="center" vertical="center"/>
    </xf>
    <xf numFmtId="38" fontId="3" fillId="0" borderId="36" xfId="1" applyFont="1" applyBorder="1" applyAlignment="1">
      <alignment vertical="center"/>
    </xf>
    <xf numFmtId="38" fontId="3" fillId="0" borderId="37" xfId="1" applyFont="1" applyBorder="1" applyAlignment="1">
      <alignment horizontal="center" vertical="center"/>
    </xf>
    <xf numFmtId="38" fontId="3" fillId="0" borderId="38" xfId="1" applyFont="1" applyBorder="1" applyAlignment="1">
      <alignment horizontal="center" vertical="center"/>
    </xf>
    <xf numFmtId="38" fontId="3" fillId="0" borderId="39" xfId="1" applyFont="1" applyBorder="1" applyAlignment="1">
      <alignment horizontal="center" vertical="center"/>
    </xf>
    <xf numFmtId="38" fontId="3" fillId="2" borderId="40" xfId="1" applyFont="1" applyFill="1" applyBorder="1" applyAlignment="1">
      <alignment horizontal="center" vertical="center"/>
    </xf>
    <xf numFmtId="38" fontId="3" fillId="2" borderId="38" xfId="1" applyFont="1" applyFill="1" applyBorder="1" applyAlignment="1">
      <alignment horizontal="center" vertical="center"/>
    </xf>
    <xf numFmtId="38" fontId="3" fillId="2" borderId="39" xfId="1" applyFont="1" applyFill="1" applyBorder="1" applyAlignment="1">
      <alignment horizontal="center" vertical="center"/>
    </xf>
    <xf numFmtId="38" fontId="3" fillId="0" borderId="26" xfId="1" applyFont="1" applyBorder="1" applyAlignment="1">
      <alignment horizontal="center" vertical="center"/>
    </xf>
    <xf numFmtId="38" fontId="3" fillId="0" borderId="0" xfId="1" applyFont="1" applyBorder="1" applyAlignment="1">
      <alignment horizontal="center" vertical="center"/>
    </xf>
    <xf numFmtId="38" fontId="3" fillId="5" borderId="22" xfId="1" applyFont="1" applyFill="1" applyBorder="1" applyAlignment="1">
      <alignment horizontal="center" vertical="center"/>
    </xf>
    <xf numFmtId="38" fontId="3" fillId="0" borderId="22" xfId="1" applyFont="1" applyBorder="1" applyAlignment="1">
      <alignment horizontal="center" vertical="center"/>
    </xf>
    <xf numFmtId="38" fontId="3" fillId="2" borderId="22" xfId="1" applyFont="1" applyFill="1" applyBorder="1" applyAlignment="1">
      <alignment horizontal="center" vertical="center"/>
    </xf>
    <xf numFmtId="38" fontId="3" fillId="2" borderId="22" xfId="1" applyFont="1" applyFill="1" applyBorder="1" applyAlignment="1">
      <alignment vertical="center"/>
    </xf>
    <xf numFmtId="38" fontId="3" fillId="4" borderId="4" xfId="1" applyFont="1" applyFill="1" applyBorder="1" applyAlignment="1">
      <alignment horizontal="center" vertical="center"/>
    </xf>
    <xf numFmtId="38" fontId="3" fillId="4" borderId="5" xfId="1" applyFont="1" applyFill="1" applyBorder="1" applyAlignment="1">
      <alignment horizontal="center" vertical="center"/>
    </xf>
    <xf numFmtId="49" fontId="3" fillId="2" borderId="5" xfId="1" applyNumberFormat="1" applyFont="1" applyFill="1" applyBorder="1" applyAlignment="1">
      <alignment horizontal="center" vertical="center"/>
    </xf>
    <xf numFmtId="38" fontId="18" fillId="2" borderId="5" xfId="1" applyFont="1" applyFill="1" applyBorder="1" applyAlignment="1">
      <alignment vertical="center"/>
    </xf>
    <xf numFmtId="38" fontId="18" fillId="2" borderId="22" xfId="1" applyFont="1" applyFill="1" applyBorder="1" applyAlignment="1">
      <alignment vertical="center"/>
    </xf>
    <xf numFmtId="38" fontId="18" fillId="2" borderId="25" xfId="1" applyFont="1" applyFill="1" applyBorder="1" applyAlignment="1">
      <alignment vertical="center"/>
    </xf>
    <xf numFmtId="38" fontId="3" fillId="0" borderId="13" xfId="1" applyFont="1" applyBorder="1" applyAlignment="1">
      <alignment horizontal="center" vertical="center"/>
    </xf>
    <xf numFmtId="38" fontId="3" fillId="0" borderId="41" xfId="1" applyFont="1" applyBorder="1" applyAlignment="1">
      <alignment horizontal="center" vertical="center"/>
    </xf>
    <xf numFmtId="49" fontId="3" fillId="2" borderId="22" xfId="1" applyNumberFormat="1" applyFont="1" applyFill="1" applyBorder="1" applyAlignment="1">
      <alignment horizontal="center" vertical="center"/>
    </xf>
    <xf numFmtId="38" fontId="18" fillId="2" borderId="15" xfId="1" applyFont="1" applyFill="1" applyBorder="1" applyAlignment="1">
      <alignment vertical="center"/>
    </xf>
    <xf numFmtId="38" fontId="3" fillId="0" borderId="30" xfId="1" applyFont="1" applyBorder="1" applyAlignment="1">
      <alignment horizontal="center" vertical="center" textRotation="255"/>
    </xf>
    <xf numFmtId="38" fontId="3" fillId="0" borderId="30" xfId="1" applyFont="1" applyBorder="1" applyAlignment="1">
      <alignment horizontal="center" vertical="center"/>
    </xf>
    <xf numFmtId="38" fontId="3" fillId="0" borderId="1" xfId="1" applyFont="1" applyBorder="1" applyAlignment="1">
      <alignment horizontal="center" vertical="center"/>
    </xf>
    <xf numFmtId="38" fontId="3" fillId="0" borderId="42" xfId="1" applyFont="1" applyBorder="1" applyAlignment="1">
      <alignment horizontal="center" vertical="center"/>
    </xf>
    <xf numFmtId="38" fontId="18" fillId="2" borderId="31" xfId="1" applyFont="1" applyFill="1" applyBorder="1" applyAlignment="1">
      <alignment horizontal="left" vertical="center"/>
    </xf>
    <xf numFmtId="38" fontId="18" fillId="2" borderId="1" xfId="1" applyFont="1" applyFill="1" applyBorder="1" applyAlignment="1">
      <alignment horizontal="left" vertical="center"/>
    </xf>
    <xf numFmtId="38" fontId="18" fillId="2" borderId="32" xfId="1" applyFont="1" applyFill="1" applyBorder="1" applyAlignment="1">
      <alignment horizontal="left" vertical="center"/>
    </xf>
    <xf numFmtId="38" fontId="7" fillId="0" borderId="0" xfId="1" applyFont="1" applyBorder="1" applyAlignment="1">
      <alignment horizontal="center" vertical="center"/>
    </xf>
    <xf numFmtId="38" fontId="3" fillId="0" borderId="43" xfId="1" applyFont="1" applyBorder="1" applyAlignment="1">
      <alignment horizontal="center" vertical="center" textRotation="255"/>
    </xf>
    <xf numFmtId="38" fontId="3" fillId="0" borderId="11" xfId="1" applyFont="1" applyBorder="1" applyAlignment="1">
      <alignment vertical="center"/>
    </xf>
    <xf numFmtId="38" fontId="3" fillId="0" borderId="12" xfId="1" applyFont="1" applyBorder="1" applyAlignment="1">
      <alignment vertical="center"/>
    </xf>
    <xf numFmtId="38" fontId="3" fillId="0" borderId="28" xfId="1" applyFont="1" applyBorder="1" applyAlignment="1">
      <alignment horizontal="center" vertical="center" textRotation="255"/>
    </xf>
    <xf numFmtId="38" fontId="18" fillId="2" borderId="3" xfId="1" applyFont="1" applyFill="1" applyBorder="1" applyAlignment="1">
      <alignment horizontal="left" vertical="center"/>
    </xf>
    <xf numFmtId="38" fontId="18" fillId="2" borderId="29" xfId="1" applyFont="1" applyFill="1" applyBorder="1" applyAlignment="1">
      <alignment horizontal="left" vertical="center"/>
    </xf>
    <xf numFmtId="38" fontId="3" fillId="0" borderId="3" xfId="1" applyFont="1" applyBorder="1" applyAlignment="1">
      <alignment vertical="center"/>
    </xf>
    <xf numFmtId="38" fontId="3" fillId="0" borderId="29" xfId="1" applyFont="1" applyBorder="1" applyAlignment="1">
      <alignment vertical="center"/>
    </xf>
    <xf numFmtId="38" fontId="3" fillId="0" borderId="44" xfId="1" applyFont="1" applyBorder="1" applyAlignment="1">
      <alignment horizontal="center" vertical="center" textRotation="255"/>
    </xf>
    <xf numFmtId="38" fontId="18" fillId="2" borderId="45" xfId="1" applyFont="1" applyFill="1" applyBorder="1" applyAlignment="1">
      <alignment horizontal="left" vertical="center"/>
    </xf>
    <xf numFmtId="38" fontId="18" fillId="2" borderId="46" xfId="1" applyFont="1" applyFill="1" applyBorder="1" applyAlignment="1">
      <alignment horizontal="left" vertical="center"/>
    </xf>
    <xf numFmtId="38" fontId="3" fillId="0" borderId="11" xfId="1" applyFont="1" applyBorder="1" applyAlignment="1">
      <alignment horizontal="left" vertical="center"/>
    </xf>
    <xf numFmtId="38" fontId="3" fillId="0" borderId="12" xfId="1" applyFont="1" applyBorder="1" applyAlignment="1">
      <alignment horizontal="left" vertical="center"/>
    </xf>
    <xf numFmtId="38" fontId="3" fillId="2" borderId="45" xfId="1" applyFont="1" applyFill="1" applyBorder="1" applyAlignment="1">
      <alignment horizontal="left" vertical="center"/>
    </xf>
    <xf numFmtId="38" fontId="3" fillId="2" borderId="46" xfId="1" applyFont="1" applyFill="1" applyBorder="1" applyAlignment="1">
      <alignment horizontal="left" vertical="center"/>
    </xf>
    <xf numFmtId="38" fontId="7" fillId="0" borderId="0" xfId="1" applyFont="1" applyBorder="1" applyAlignment="1">
      <alignment horizontal="left" vertical="center"/>
    </xf>
    <xf numFmtId="38" fontId="3" fillId="0" borderId="47" xfId="1" applyFont="1" applyBorder="1" applyAlignment="1">
      <alignment horizontal="center" vertical="center"/>
    </xf>
    <xf numFmtId="38" fontId="3" fillId="0" borderId="48" xfId="1" applyFont="1" applyBorder="1" applyAlignment="1">
      <alignment horizontal="center" vertical="center"/>
    </xf>
    <xf numFmtId="38" fontId="3" fillId="0" borderId="49" xfId="1" applyFont="1" applyBorder="1" applyAlignment="1">
      <alignment horizontal="center" vertical="center"/>
    </xf>
    <xf numFmtId="38" fontId="3" fillId="0" borderId="50" xfId="1" applyFont="1" applyBorder="1" applyAlignment="1">
      <alignment horizontal="distributed" vertical="center"/>
    </xf>
    <xf numFmtId="38" fontId="3" fillId="0" borderId="51" xfId="1" applyFont="1" applyBorder="1" applyAlignment="1">
      <alignment horizontal="distributed" vertical="center"/>
    </xf>
    <xf numFmtId="38" fontId="3" fillId="0" borderId="24" xfId="1" applyFont="1" applyBorder="1" applyAlignment="1">
      <alignment horizontal="distributed" vertical="center"/>
    </xf>
    <xf numFmtId="38" fontId="7" fillId="2" borderId="26" xfId="1" applyFont="1" applyFill="1" applyBorder="1" applyAlignment="1">
      <alignment horizontal="right" vertical="center"/>
    </xf>
    <xf numFmtId="38" fontId="7" fillId="2" borderId="0" xfId="1" applyFont="1" applyFill="1" applyBorder="1" applyAlignment="1">
      <alignment horizontal="right" vertical="center"/>
    </xf>
    <xf numFmtId="38" fontId="18" fillId="0" borderId="0" xfId="1" applyFont="1" applyBorder="1" applyAlignment="1">
      <alignment horizontal="center" vertical="center"/>
    </xf>
    <xf numFmtId="38" fontId="18" fillId="0" borderId="41" xfId="1" applyFont="1" applyBorder="1" applyAlignment="1">
      <alignment horizontal="center" vertical="center"/>
    </xf>
    <xf numFmtId="38" fontId="18" fillId="2" borderId="23" xfId="1" applyFont="1" applyFill="1" applyBorder="1" applyAlignment="1">
      <alignment horizontal="left" vertical="center" wrapText="1"/>
    </xf>
    <xf numFmtId="38" fontId="18" fillId="2" borderId="51" xfId="1" applyFont="1" applyFill="1" applyBorder="1" applyAlignment="1">
      <alignment horizontal="left" vertical="center" wrapText="1"/>
    </xf>
    <xf numFmtId="38" fontId="18" fillId="2" borderId="52" xfId="1" applyFont="1" applyFill="1" applyBorder="1" applyAlignment="1">
      <alignment horizontal="left" vertical="center" wrapText="1"/>
    </xf>
    <xf numFmtId="38" fontId="3" fillId="0" borderId="28" xfId="1" applyFont="1" applyBorder="1" applyAlignment="1">
      <alignment horizontal="distributed" vertical="center"/>
    </xf>
    <xf numFmtId="38" fontId="3" fillId="0" borderId="3" xfId="1" applyFont="1" applyBorder="1" applyAlignment="1">
      <alignment horizontal="distributed" vertical="center"/>
    </xf>
    <xf numFmtId="38" fontId="3" fillId="0" borderId="4" xfId="1" applyFont="1" applyBorder="1" applyAlignment="1">
      <alignment horizontal="distributed" vertical="center"/>
    </xf>
    <xf numFmtId="38" fontId="7" fillId="2" borderId="24" xfId="1" applyFont="1" applyFill="1" applyBorder="1" applyAlignment="1">
      <alignment horizontal="right" vertical="center"/>
    </xf>
    <xf numFmtId="38" fontId="7" fillId="2" borderId="22" xfId="1" applyFont="1" applyFill="1" applyBorder="1" applyAlignment="1">
      <alignment horizontal="right" vertical="center"/>
    </xf>
    <xf numFmtId="38" fontId="18" fillId="0" borderId="22" xfId="1" applyFont="1" applyBorder="1" applyAlignment="1">
      <alignment horizontal="center" vertical="center"/>
    </xf>
    <xf numFmtId="38" fontId="18" fillId="0" borderId="23" xfId="1" applyFont="1" applyBorder="1" applyAlignment="1">
      <alignment horizontal="center" vertical="center"/>
    </xf>
    <xf numFmtId="38" fontId="18" fillId="2" borderId="6" xfId="1" applyFont="1" applyFill="1" applyBorder="1" applyAlignment="1">
      <alignment horizontal="left" vertical="center" wrapText="1"/>
    </xf>
    <xf numFmtId="38" fontId="18" fillId="2" borderId="3" xfId="1" applyFont="1" applyFill="1" applyBorder="1" applyAlignment="1">
      <alignment horizontal="left" vertical="center" wrapText="1"/>
    </xf>
    <xf numFmtId="38" fontId="18" fillId="2" borderId="29" xfId="1" applyFont="1" applyFill="1" applyBorder="1" applyAlignment="1">
      <alignment horizontal="left" vertical="center" wrapText="1"/>
    </xf>
    <xf numFmtId="38" fontId="7" fillId="2" borderId="19" xfId="1" applyFont="1" applyFill="1" applyBorder="1" applyAlignment="1">
      <alignment horizontal="right" vertical="center"/>
    </xf>
    <xf numFmtId="38" fontId="7" fillId="2" borderId="17" xfId="1" applyFont="1" applyFill="1" applyBorder="1" applyAlignment="1">
      <alignment horizontal="right" vertical="center"/>
    </xf>
    <xf numFmtId="38" fontId="3" fillId="0" borderId="53" xfId="1" applyFont="1" applyBorder="1" applyAlignment="1">
      <alignment horizontal="center" vertical="center"/>
    </xf>
    <xf numFmtId="38" fontId="3" fillId="0" borderId="54" xfId="1" applyFont="1" applyBorder="1" applyAlignment="1">
      <alignment horizontal="center" vertical="center"/>
    </xf>
    <xf numFmtId="38" fontId="22" fillId="0" borderId="55" xfId="1" applyFont="1" applyBorder="1" applyAlignment="1">
      <alignment horizontal="center" vertical="center"/>
    </xf>
    <xf numFmtId="38" fontId="9" fillId="0" borderId="2" xfId="1" applyFont="1" applyBorder="1" applyAlignment="1">
      <alignment horizontal="right" vertical="center"/>
    </xf>
    <xf numFmtId="38" fontId="3" fillId="0" borderId="2" xfId="1" applyFont="1" applyBorder="1" applyAlignment="1">
      <alignment horizontal="center" vertical="center"/>
    </xf>
    <xf numFmtId="38" fontId="3" fillId="0" borderId="56" xfId="1" applyFont="1" applyBorder="1" applyAlignment="1">
      <alignment horizontal="center" vertical="center"/>
    </xf>
    <xf numFmtId="38" fontId="3" fillId="0" borderId="57" xfId="1" applyFont="1" applyBorder="1" applyAlignment="1">
      <alignment horizontal="center" vertical="center"/>
    </xf>
    <xf numFmtId="38" fontId="18" fillId="0" borderId="1" xfId="1" applyFont="1" applyBorder="1" applyAlignment="1">
      <alignment horizontal="left"/>
    </xf>
    <xf numFmtId="38" fontId="3" fillId="0" borderId="58" xfId="1" applyFont="1" applyBorder="1" applyAlignment="1">
      <alignment horizontal="center" vertical="center" textRotation="255"/>
    </xf>
    <xf numFmtId="38" fontId="3" fillId="0" borderId="34" xfId="1" applyFont="1" applyBorder="1" applyAlignment="1">
      <alignment horizontal="center" vertical="center"/>
    </xf>
    <xf numFmtId="38" fontId="3" fillId="0" borderId="35" xfId="1" applyFont="1" applyBorder="1" applyAlignment="1">
      <alignment horizontal="left" vertical="center" wrapText="1"/>
    </xf>
    <xf numFmtId="38" fontId="3" fillId="0" borderId="33" xfId="1" applyFont="1" applyBorder="1" applyAlignment="1">
      <alignment horizontal="left" vertical="center" wrapText="1"/>
    </xf>
    <xf numFmtId="38" fontId="3" fillId="0" borderId="34" xfId="1" applyFont="1" applyBorder="1" applyAlignment="1">
      <alignment horizontal="left" vertical="center" wrapText="1"/>
    </xf>
    <xf numFmtId="38" fontId="3" fillId="0" borderId="3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59" xfId="1" applyFont="1" applyBorder="1" applyAlignment="1">
      <alignment horizontal="center" vertical="center" textRotation="255"/>
    </xf>
    <xf numFmtId="38" fontId="3" fillId="0" borderId="31" xfId="1" applyFont="1" applyBorder="1" applyAlignment="1">
      <alignment horizontal="center" vertical="center"/>
    </xf>
    <xf numFmtId="38" fontId="3" fillId="0" borderId="31" xfId="1" applyFont="1" applyBorder="1" applyAlignment="1">
      <alignment horizontal="left" vertical="center" wrapText="1"/>
    </xf>
    <xf numFmtId="38" fontId="3" fillId="0" borderId="1" xfId="1" applyFont="1" applyBorder="1" applyAlignment="1">
      <alignment horizontal="left" vertical="center" wrapText="1"/>
    </xf>
    <xf numFmtId="38" fontId="3" fillId="0" borderId="42" xfId="1" applyFont="1" applyBorder="1" applyAlignment="1">
      <alignment horizontal="left" vertical="center" wrapText="1"/>
    </xf>
    <xf numFmtId="38" fontId="3" fillId="0" borderId="31" xfId="1" applyFont="1" applyBorder="1" applyAlignment="1">
      <alignment horizontal="center" vertical="center" wrapText="1"/>
    </xf>
    <xf numFmtId="38" fontId="3" fillId="0" borderId="32" xfId="1" applyFont="1" applyBorder="1" applyAlignment="1">
      <alignment horizontal="center" vertical="center" wrapText="1"/>
    </xf>
    <xf numFmtId="38" fontId="3" fillId="0" borderId="60" xfId="1" applyFont="1" applyBorder="1" applyAlignment="1">
      <alignment horizontal="center" vertical="center" textRotation="255" shrinkToFit="1"/>
    </xf>
    <xf numFmtId="38" fontId="3" fillId="2" borderId="26" xfId="1" applyFont="1" applyFill="1" applyBorder="1" applyAlignment="1">
      <alignment horizontal="center" vertical="center" wrapText="1"/>
    </xf>
    <xf numFmtId="38" fontId="3" fillId="2" borderId="0" xfId="1" applyFont="1" applyFill="1" applyBorder="1" applyAlignment="1">
      <alignment horizontal="center" vertical="center" wrapText="1"/>
    </xf>
    <xf numFmtId="38" fontId="3" fillId="2" borderId="41" xfId="1" applyFont="1" applyFill="1" applyBorder="1" applyAlignment="1">
      <alignment horizontal="center" vertical="center" wrapText="1"/>
    </xf>
    <xf numFmtId="38" fontId="3" fillId="4" borderId="26" xfId="1" applyFont="1" applyFill="1" applyBorder="1" applyAlignment="1">
      <alignment horizontal="center" vertical="center"/>
    </xf>
    <xf numFmtId="38" fontId="3" fillId="4" borderId="0" xfId="1" applyFont="1" applyFill="1" applyBorder="1" applyAlignment="1">
      <alignment horizontal="center" vertical="center"/>
    </xf>
    <xf numFmtId="38" fontId="7" fillId="2" borderId="26" xfId="1" applyFont="1" applyFill="1" applyBorder="1" applyAlignment="1">
      <alignment horizontal="right" vertical="center" shrinkToFit="1"/>
    </xf>
    <xf numFmtId="38" fontId="7" fillId="2" borderId="0" xfId="1" applyFont="1" applyFill="1" applyBorder="1" applyAlignment="1">
      <alignment horizontal="right" vertical="center" shrinkToFit="1"/>
    </xf>
    <xf numFmtId="38" fontId="18" fillId="0" borderId="41" xfId="1" applyFont="1" applyBorder="1" applyAlignment="1">
      <alignment horizontal="center" vertical="center"/>
    </xf>
    <xf numFmtId="57" fontId="3" fillId="2" borderId="0" xfId="1" applyNumberFormat="1" applyFont="1" applyFill="1" applyBorder="1" applyAlignment="1">
      <alignment horizontal="center" vertical="center"/>
    </xf>
    <xf numFmtId="57" fontId="3" fillId="2" borderId="27" xfId="1" applyNumberFormat="1" applyFont="1" applyFill="1" applyBorder="1" applyAlignment="1">
      <alignment horizontal="center" vertical="center"/>
    </xf>
    <xf numFmtId="38" fontId="3" fillId="2" borderId="4"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7" fillId="2" borderId="4" xfId="1" applyFont="1" applyFill="1" applyBorder="1" applyAlignment="1">
      <alignment horizontal="right" vertical="center" shrinkToFit="1"/>
    </xf>
    <xf numFmtId="38" fontId="7" fillId="2" borderId="5" xfId="1" applyFont="1" applyFill="1" applyBorder="1" applyAlignment="1">
      <alignment horizontal="right" vertical="center" shrinkToFit="1"/>
    </xf>
    <xf numFmtId="38" fontId="18" fillId="0" borderId="6" xfId="1" applyFont="1" applyBorder="1" applyAlignment="1">
      <alignment horizontal="center" vertical="center"/>
    </xf>
    <xf numFmtId="57" fontId="3" fillId="2" borderId="4" xfId="1" applyNumberFormat="1" applyFont="1" applyFill="1" applyBorder="1" applyAlignment="1">
      <alignment horizontal="center" vertical="center"/>
    </xf>
    <xf numFmtId="57" fontId="3" fillId="2" borderId="5" xfId="1" applyNumberFormat="1" applyFont="1" applyFill="1" applyBorder="1" applyAlignment="1">
      <alignment horizontal="center" vertical="center"/>
    </xf>
    <xf numFmtId="57" fontId="3" fillId="2" borderId="15" xfId="1" applyNumberFormat="1" applyFont="1" applyFill="1" applyBorder="1" applyAlignment="1">
      <alignment horizontal="center" vertical="center"/>
    </xf>
    <xf numFmtId="38" fontId="3" fillId="0" borderId="59" xfId="1" applyFont="1" applyBorder="1" applyAlignment="1">
      <alignment horizontal="center" vertical="center" textRotation="255" shrinkToFit="1"/>
    </xf>
    <xf numFmtId="38" fontId="3" fillId="0" borderId="61" xfId="1" applyFont="1" applyBorder="1" applyAlignment="1">
      <alignment horizontal="center" vertical="center"/>
    </xf>
    <xf numFmtId="38" fontId="23" fillId="0" borderId="55" xfId="1" applyFont="1" applyBorder="1" applyAlignment="1">
      <alignment horizontal="left" vertical="center"/>
    </xf>
    <xf numFmtId="38" fontId="23" fillId="0" borderId="2" xfId="1" applyFont="1" applyBorder="1" applyAlignment="1">
      <alignment horizontal="left" vertical="center"/>
    </xf>
    <xf numFmtId="38" fontId="3" fillId="0" borderId="2" xfId="1" applyFont="1" applyBorder="1" applyAlignment="1">
      <alignment horizontal="left" vertical="center"/>
    </xf>
    <xf numFmtId="38" fontId="3" fillId="0" borderId="56" xfId="1" applyFont="1" applyBorder="1" applyAlignment="1">
      <alignment horizontal="left" vertical="center"/>
    </xf>
    <xf numFmtId="38" fontId="3" fillId="0" borderId="12" xfId="1" applyFont="1"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50" xfId="1" applyFont="1" applyBorder="1" applyAlignment="1">
      <alignment horizontal="center" vertical="center" textRotation="255"/>
    </xf>
    <xf numFmtId="57" fontId="3" fillId="2" borderId="26" xfId="1" applyNumberFormat="1" applyFont="1" applyFill="1" applyBorder="1" applyAlignment="1">
      <alignment horizontal="center" vertical="center"/>
    </xf>
    <xf numFmtId="38" fontId="18" fillId="2" borderId="4" xfId="1" applyFont="1" applyFill="1" applyBorder="1" applyAlignment="1">
      <alignment horizontal="left" vertical="center" wrapText="1"/>
    </xf>
    <xf numFmtId="38" fontId="18" fillId="2" borderId="5" xfId="1" applyFont="1" applyFill="1" applyBorder="1" applyAlignment="1">
      <alignment horizontal="left" vertical="center" wrapText="1"/>
    </xf>
    <xf numFmtId="38" fontId="7" fillId="2" borderId="4"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26" xfId="1" applyFont="1" applyFill="1" applyBorder="1" applyAlignment="1">
      <alignment horizontal="center" vertical="center"/>
    </xf>
    <xf numFmtId="38" fontId="7" fillId="2" borderId="0" xfId="1" applyFont="1" applyFill="1" applyBorder="1" applyAlignment="1">
      <alignment horizontal="center" vertical="center"/>
    </xf>
    <xf numFmtId="57" fontId="3" fillId="2" borderId="31" xfId="1" applyNumberFormat="1" applyFont="1" applyFill="1" applyBorder="1" applyAlignment="1">
      <alignment horizontal="center" vertical="center"/>
    </xf>
    <xf numFmtId="57" fontId="3" fillId="2" borderId="1" xfId="1" applyNumberFormat="1" applyFont="1" applyFill="1" applyBorder="1" applyAlignment="1">
      <alignment horizontal="center" vertical="center"/>
    </xf>
    <xf numFmtId="57" fontId="3" fillId="2" borderId="32" xfId="1" applyNumberFormat="1" applyFont="1" applyFill="1" applyBorder="1" applyAlignment="1">
      <alignment horizontal="center" vertical="center"/>
    </xf>
    <xf numFmtId="38" fontId="24" fillId="0" borderId="55" xfId="1" applyFont="1" applyBorder="1" applyAlignment="1">
      <alignment horizontal="left" vertical="center"/>
    </xf>
    <xf numFmtId="38" fontId="24" fillId="0" borderId="2" xfId="1" applyFont="1" applyBorder="1" applyAlignment="1">
      <alignment horizontal="left" vertical="center"/>
    </xf>
    <xf numFmtId="38" fontId="3" fillId="0" borderId="0" xfId="1" applyFont="1" applyBorder="1" applyAlignment="1">
      <alignment horizontal="center" vertical="center" textRotation="255"/>
    </xf>
    <xf numFmtId="0" fontId="9" fillId="0" borderId="0" xfId="1" applyNumberFormat="1" applyFont="1" applyBorder="1" applyAlignment="1">
      <alignment vertical="center"/>
    </xf>
    <xf numFmtId="0" fontId="25" fillId="0" borderId="0" xfId="1" applyNumberFormat="1" applyFont="1" applyBorder="1" applyAlignment="1">
      <alignment horizontal="center" vertical="center"/>
    </xf>
    <xf numFmtId="38" fontId="6" fillId="0" borderId="0" xfId="1" applyFont="1" applyBorder="1" applyAlignment="1">
      <alignment horizontal="right" vertical="center"/>
    </xf>
    <xf numFmtId="0" fontId="9" fillId="0" borderId="0" xfId="1" applyNumberFormat="1" applyFont="1" applyBorder="1" applyAlignment="1">
      <alignment horizontal="right" vertical="center"/>
    </xf>
    <xf numFmtId="38" fontId="6" fillId="0" borderId="22" xfId="1" applyFont="1" applyBorder="1" applyAlignment="1">
      <alignment horizontal="right" vertical="center"/>
    </xf>
    <xf numFmtId="38" fontId="3" fillId="0" borderId="11" xfId="1" applyFont="1" applyBorder="1" applyAlignment="1">
      <alignment horizontal="center" vertical="center" textRotation="255"/>
    </xf>
    <xf numFmtId="38" fontId="3" fillId="0" borderId="62" xfId="1" applyFont="1" applyBorder="1" applyAlignment="1">
      <alignment horizontal="center" vertical="center"/>
    </xf>
    <xf numFmtId="38" fontId="3" fillId="0" borderId="63" xfId="1" applyFont="1" applyBorder="1" applyAlignment="1">
      <alignment horizontal="center" vertical="center"/>
    </xf>
    <xf numFmtId="38" fontId="3" fillId="0" borderId="3" xfId="1" applyFont="1" applyBorder="1" applyAlignment="1">
      <alignment horizontal="center" vertical="center" textRotation="255"/>
    </xf>
    <xf numFmtId="38" fontId="3" fillId="0" borderId="3" xfId="1" applyFont="1" applyBorder="1" applyAlignment="1">
      <alignment horizontal="center" vertical="center" wrapText="1"/>
    </xf>
    <xf numFmtId="38" fontId="18" fillId="2" borderId="4" xfId="1" applyFont="1" applyFill="1" applyBorder="1" applyAlignment="1">
      <alignment horizontal="center" vertical="center"/>
    </xf>
    <xf numFmtId="38" fontId="18" fillId="2" borderId="5" xfId="1" applyFont="1" applyFill="1" applyBorder="1" applyAlignment="1">
      <alignment horizontal="center" vertical="center"/>
    </xf>
    <xf numFmtId="38" fontId="18" fillId="2" borderId="6" xfId="1" applyFont="1" applyFill="1" applyBorder="1" applyAlignment="1">
      <alignment horizontal="center" vertical="center"/>
    </xf>
    <xf numFmtId="38" fontId="3" fillId="4" borderId="3" xfId="1" applyFont="1" applyFill="1" applyBorder="1" applyAlignment="1">
      <alignment horizontal="center" vertical="center"/>
    </xf>
    <xf numFmtId="38" fontId="7" fillId="2" borderId="4" xfId="1" applyFont="1" applyFill="1" applyBorder="1" applyAlignment="1">
      <alignment horizontal="right" vertical="center"/>
    </xf>
    <xf numFmtId="38" fontId="7" fillId="2" borderId="5" xfId="1" applyFont="1" applyFill="1" applyBorder="1" applyAlignment="1">
      <alignment horizontal="right" vertical="center"/>
    </xf>
    <xf numFmtId="38" fontId="18" fillId="0" borderId="5" xfId="1" applyFont="1" applyBorder="1" applyAlignment="1">
      <alignment horizontal="center" vertical="center"/>
    </xf>
    <xf numFmtId="38" fontId="18" fillId="0" borderId="15" xfId="1" applyFont="1" applyBorder="1" applyAlignment="1">
      <alignment horizontal="center" vertical="center"/>
    </xf>
    <xf numFmtId="38" fontId="21" fillId="0" borderId="0" xfId="1" applyFont="1" applyBorder="1" applyAlignment="1">
      <alignment vertical="center"/>
    </xf>
    <xf numFmtId="38" fontId="3" fillId="0" borderId="15" xfId="1" applyFont="1" applyBorder="1" applyAlignment="1">
      <alignment horizontal="center" vertical="center"/>
    </xf>
    <xf numFmtId="38" fontId="3" fillId="2" borderId="3" xfId="1" applyFont="1" applyFill="1" applyBorder="1" applyAlignment="1">
      <alignment vertical="center"/>
    </xf>
    <xf numFmtId="38" fontId="3" fillId="2" borderId="4" xfId="1" applyFont="1" applyFill="1" applyBorder="1" applyAlignment="1">
      <alignment vertical="center"/>
    </xf>
    <xf numFmtId="38" fontId="3" fillId="0" borderId="0" xfId="1" applyFont="1" applyBorder="1" applyAlignment="1">
      <alignment vertical="top" wrapText="1"/>
    </xf>
    <xf numFmtId="38" fontId="3" fillId="0" borderId="0" xfId="1" applyFont="1" applyBorder="1" applyAlignment="1">
      <alignment vertical="top"/>
    </xf>
    <xf numFmtId="38" fontId="3" fillId="2" borderId="64" xfId="1" applyFont="1" applyFill="1" applyBorder="1" applyAlignment="1">
      <alignment vertical="center"/>
    </xf>
    <xf numFmtId="38" fontId="3" fillId="0" borderId="4" xfId="1" applyFont="1" applyBorder="1" applyAlignment="1">
      <alignment horizontal="center" vertical="center" wrapText="1"/>
    </xf>
    <xf numFmtId="38" fontId="3" fillId="0" borderId="4" xfId="1" applyFont="1" applyBorder="1" applyAlignment="1">
      <alignment vertical="center"/>
    </xf>
    <xf numFmtId="38" fontId="3" fillId="0" borderId="5" xfId="1" applyFont="1" applyBorder="1" applyAlignment="1">
      <alignment vertical="center"/>
    </xf>
    <xf numFmtId="38" fontId="18" fillId="5" borderId="5" xfId="1" applyFont="1" applyFill="1" applyBorder="1" applyAlignment="1">
      <alignment vertical="center" wrapText="1"/>
    </xf>
    <xf numFmtId="38" fontId="3" fillId="0" borderId="6" xfId="1" applyFont="1" applyBorder="1" applyAlignment="1">
      <alignment vertical="center"/>
    </xf>
    <xf numFmtId="38" fontId="3" fillId="0" borderId="51" xfId="1" applyFont="1" applyBorder="1" applyAlignment="1">
      <alignment horizontal="center" vertical="center"/>
    </xf>
    <xf numFmtId="38" fontId="3" fillId="0" borderId="24" xfId="1" applyFont="1" applyBorder="1" applyAlignment="1">
      <alignment horizontal="center" vertical="center"/>
    </xf>
    <xf numFmtId="38" fontId="9" fillId="0" borderId="55" xfId="1" applyFont="1" applyBorder="1" applyAlignment="1">
      <alignment horizontal="right" vertical="center"/>
    </xf>
    <xf numFmtId="38" fontId="18" fillId="0" borderId="2" xfId="1" applyFont="1" applyBorder="1" applyAlignment="1">
      <alignment horizontal="center" vertical="center"/>
    </xf>
    <xf numFmtId="38" fontId="18" fillId="0" borderId="56" xfId="1" applyFont="1" applyBorder="1" applyAlignment="1">
      <alignment horizontal="center" vertical="center"/>
    </xf>
    <xf numFmtId="38" fontId="3" fillId="0" borderId="41" xfId="1" applyFont="1" applyBorder="1" applyAlignment="1">
      <alignment horizontal="center" vertical="center" textRotation="255"/>
    </xf>
    <xf numFmtId="38" fontId="3" fillId="0" borderId="36" xfId="1" applyFont="1" applyBorder="1" applyAlignment="1">
      <alignment horizontal="center" vertical="center"/>
    </xf>
    <xf numFmtId="38" fontId="3" fillId="5" borderId="4" xfId="1" applyFont="1" applyFill="1" applyBorder="1" applyAlignment="1">
      <alignment vertical="center"/>
    </xf>
    <xf numFmtId="38" fontId="3" fillId="5" borderId="5" xfId="1" applyFont="1" applyFill="1" applyBorder="1" applyAlignment="1">
      <alignment vertical="center"/>
    </xf>
    <xf numFmtId="40" fontId="3" fillId="2" borderId="19" xfId="1" applyNumberFormat="1" applyFont="1" applyFill="1" applyBorder="1" applyAlignment="1">
      <alignment horizontal="center" vertical="center"/>
    </xf>
    <xf numFmtId="40" fontId="3" fillId="2" borderId="17" xfId="1" applyNumberFormat="1" applyFont="1" applyFill="1" applyBorder="1" applyAlignment="1">
      <alignment horizontal="center" vertical="center"/>
    </xf>
    <xf numFmtId="38" fontId="18" fillId="0" borderId="18" xfId="1" applyFont="1" applyBorder="1" applyAlignment="1">
      <alignment horizontal="center" vertical="center"/>
    </xf>
    <xf numFmtId="38" fontId="21" fillId="2" borderId="0" xfId="1" applyFont="1" applyFill="1" applyBorder="1" applyAlignment="1">
      <alignment horizontal="right" vertical="center"/>
    </xf>
    <xf numFmtId="38" fontId="3" fillId="2" borderId="4"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4" xfId="1" applyFont="1" applyFill="1" applyBorder="1" applyAlignment="1">
      <alignment horizontal="right" vertical="center"/>
    </xf>
    <xf numFmtId="38" fontId="3" fillId="2" borderId="5" xfId="1" applyFont="1" applyFill="1" applyBorder="1" applyAlignment="1">
      <alignment horizontal="right" vertical="center"/>
    </xf>
    <xf numFmtId="38" fontId="3" fillId="2" borderId="0" xfId="1" applyFont="1" applyFill="1" applyBorder="1" applyAlignment="1">
      <alignment horizontal="right" vertical="center"/>
    </xf>
    <xf numFmtId="38" fontId="9" fillId="0" borderId="19" xfId="1" applyFont="1" applyBorder="1" applyAlignment="1">
      <alignment horizontal="right" vertical="center"/>
    </xf>
    <xf numFmtId="38" fontId="9" fillId="0" borderId="17" xfId="1" applyFont="1" applyBorder="1" applyAlignment="1">
      <alignment horizontal="right" vertical="center"/>
    </xf>
    <xf numFmtId="38" fontId="18" fillId="0" borderId="17" xfId="1" applyFont="1" applyBorder="1" applyAlignment="1">
      <alignment horizontal="center" vertical="center"/>
    </xf>
    <xf numFmtId="38" fontId="18" fillId="0" borderId="20" xfId="1" applyFont="1" applyBorder="1" applyAlignment="1">
      <alignment horizontal="center" vertical="center"/>
    </xf>
    <xf numFmtId="38" fontId="3" fillId="0" borderId="42" xfId="1" applyFont="1" applyBorder="1" applyAlignment="1">
      <alignment horizontal="center" vertical="center" textRotation="255"/>
    </xf>
    <xf numFmtId="38" fontId="26" fillId="0" borderId="55" xfId="1" applyFont="1" applyBorder="1" applyAlignment="1">
      <alignment horizontal="center" vertical="center"/>
    </xf>
    <xf numFmtId="38" fontId="9" fillId="5" borderId="2" xfId="1" applyFont="1" applyFill="1" applyBorder="1" applyAlignment="1">
      <alignment horizontal="right" vertical="center"/>
    </xf>
    <xf numFmtId="38" fontId="21" fillId="0" borderId="0" xfId="1" applyFont="1" applyBorder="1" applyAlignment="1">
      <alignment horizontal="right" vertical="center"/>
    </xf>
    <xf numFmtId="38" fontId="15" fillId="0" borderId="11" xfId="1" applyFont="1" applyBorder="1" applyAlignment="1">
      <alignment horizontal="center" vertical="center"/>
    </xf>
    <xf numFmtId="38" fontId="15" fillId="0" borderId="62" xfId="1" applyFont="1" applyBorder="1" applyAlignment="1">
      <alignment horizontal="center" vertical="center"/>
    </xf>
    <xf numFmtId="38" fontId="15" fillId="0" borderId="63" xfId="1" applyFont="1" applyBorder="1" applyAlignment="1">
      <alignment horizontal="center" vertical="center"/>
    </xf>
    <xf numFmtId="38" fontId="3" fillId="5" borderId="3" xfId="1" applyFont="1" applyFill="1" applyBorder="1" applyAlignment="1">
      <alignment horizontal="distributed" vertical="center" shrinkToFit="1"/>
    </xf>
    <xf numFmtId="38" fontId="3" fillId="2" borderId="3" xfId="1" applyFont="1" applyFill="1" applyBorder="1" applyAlignment="1">
      <alignment horizontal="left" vertical="center"/>
    </xf>
    <xf numFmtId="38" fontId="18" fillId="0" borderId="20" xfId="1" applyFont="1" applyBorder="1" applyAlignment="1">
      <alignment horizontal="center" vertical="center"/>
    </xf>
    <xf numFmtId="38" fontId="3" fillId="2" borderId="26" xfId="1" applyFont="1" applyFill="1" applyBorder="1" applyAlignment="1">
      <alignment horizontal="right" vertical="center"/>
    </xf>
    <xf numFmtId="38" fontId="3" fillId="2" borderId="3" xfId="1" applyFont="1" applyFill="1" applyBorder="1" applyAlignment="1">
      <alignment horizontal="center" vertical="center"/>
    </xf>
    <xf numFmtId="38" fontId="3" fillId="2" borderId="26" xfId="1" applyFont="1" applyFill="1" applyBorder="1" applyAlignment="1">
      <alignment horizontal="center" vertical="center"/>
    </xf>
    <xf numFmtId="38" fontId="3" fillId="2" borderId="0" xfId="1" applyFont="1" applyFill="1" applyBorder="1" applyAlignment="1">
      <alignment horizontal="center" vertical="center"/>
    </xf>
    <xf numFmtId="38" fontId="15" fillId="0" borderId="3" xfId="1" applyFont="1" applyBorder="1" applyAlignment="1">
      <alignment horizontal="center" vertical="center"/>
    </xf>
    <xf numFmtId="38" fontId="15" fillId="0" borderId="4" xfId="1" applyFont="1" applyBorder="1" applyAlignment="1">
      <alignment horizontal="center" vertical="center"/>
    </xf>
    <xf numFmtId="38" fontId="29" fillId="0" borderId="55" xfId="1" applyFont="1" applyBorder="1" applyAlignment="1">
      <alignment horizontal="center" vertical="center"/>
    </xf>
    <xf numFmtId="38" fontId="18" fillId="0" borderId="56" xfId="1" applyFont="1" applyBorder="1" applyAlignment="1">
      <alignment horizontal="center" vertical="center"/>
    </xf>
    <xf numFmtId="38" fontId="3" fillId="0" borderId="64" xfId="1" applyFont="1" applyBorder="1" applyAlignment="1">
      <alignment horizontal="center" vertical="center" wrapText="1"/>
    </xf>
    <xf numFmtId="38" fontId="3" fillId="0" borderId="64" xfId="1" applyFont="1" applyBorder="1" applyAlignment="1">
      <alignment horizontal="center" vertical="center"/>
    </xf>
    <xf numFmtId="38" fontId="18" fillId="0" borderId="65" xfId="1" applyFont="1" applyBorder="1" applyAlignment="1">
      <alignment horizontal="center" vertical="center" wrapText="1"/>
    </xf>
    <xf numFmtId="38" fontId="18" fillId="0" borderId="65" xfId="1" applyFont="1" applyBorder="1" applyAlignment="1">
      <alignment horizontal="center" vertical="center"/>
    </xf>
    <xf numFmtId="38" fontId="18" fillId="0" borderId="66" xfId="1" applyFont="1" applyBorder="1" applyAlignment="1">
      <alignment horizontal="center" vertical="center"/>
    </xf>
    <xf numFmtId="38" fontId="3" fillId="2" borderId="3" xfId="1" applyFont="1" applyFill="1" applyBorder="1" applyAlignment="1">
      <alignment horizontal="center" vertical="center" wrapText="1"/>
    </xf>
    <xf numFmtId="38" fontId="3" fillId="2" borderId="5" xfId="1" applyFont="1" applyFill="1" applyBorder="1" applyAlignment="1">
      <alignment vertical="center"/>
    </xf>
    <xf numFmtId="38" fontId="15" fillId="0" borderId="51" xfId="1" applyFont="1" applyBorder="1" applyAlignment="1">
      <alignment horizontal="center" vertical="center"/>
    </xf>
    <xf numFmtId="38" fontId="15" fillId="0" borderId="24" xfId="1" applyFont="1" applyBorder="1" applyAlignment="1">
      <alignment horizontal="center" vertical="center"/>
    </xf>
    <xf numFmtId="38" fontId="26" fillId="0" borderId="28" xfId="1" applyFont="1" applyBorder="1" applyAlignment="1">
      <alignment horizontal="center" vertical="center"/>
    </xf>
    <xf numFmtId="38" fontId="26" fillId="0" borderId="3" xfId="1" applyFont="1" applyBorder="1" applyAlignment="1">
      <alignment horizontal="center" vertical="center"/>
    </xf>
    <xf numFmtId="38" fontId="26" fillId="0" borderId="4" xfId="1" applyFont="1" applyBorder="1" applyAlignment="1">
      <alignment horizontal="center" vertical="center"/>
    </xf>
    <xf numFmtId="38" fontId="29" fillId="0" borderId="7" xfId="1" applyFont="1" applyBorder="1" applyAlignment="1">
      <alignment horizontal="center" vertical="center"/>
    </xf>
    <xf numFmtId="38" fontId="9" fillId="5" borderId="33" xfId="1" applyFont="1" applyFill="1" applyBorder="1" applyAlignment="1">
      <alignment horizontal="right" vertical="center"/>
    </xf>
    <xf numFmtId="38" fontId="18" fillId="0" borderId="36" xfId="1" applyFont="1" applyBorder="1" applyAlignment="1">
      <alignment horizontal="center" vertical="center"/>
    </xf>
    <xf numFmtId="38" fontId="26" fillId="0" borderId="44" xfId="1" applyFont="1" applyBorder="1" applyAlignment="1">
      <alignment horizontal="center" vertical="center"/>
    </xf>
    <xf numFmtId="38" fontId="26" fillId="0" borderId="45" xfId="1" applyFont="1" applyBorder="1" applyAlignment="1">
      <alignment horizontal="center" vertical="center"/>
    </xf>
    <xf numFmtId="38" fontId="26" fillId="0" borderId="61" xfId="1" applyFont="1" applyBorder="1" applyAlignment="1">
      <alignment horizontal="center" vertical="center"/>
    </xf>
    <xf numFmtId="38" fontId="29" fillId="0" borderId="30" xfId="1" applyFont="1" applyBorder="1" applyAlignment="1">
      <alignment horizontal="center" vertical="center"/>
    </xf>
    <xf numFmtId="38" fontId="9" fillId="5" borderId="1" xfId="1" applyFont="1" applyFill="1" applyBorder="1" applyAlignment="1">
      <alignment horizontal="right" vertical="center"/>
    </xf>
    <xf numFmtId="38" fontId="18" fillId="0" borderId="32" xfId="1" applyFont="1" applyBorder="1" applyAlignment="1">
      <alignment horizontal="center" vertical="center"/>
    </xf>
    <xf numFmtId="38" fontId="26" fillId="0" borderId="0" xfId="1" applyFont="1" applyBorder="1" applyAlignment="1">
      <alignment horizontal="center" vertical="center"/>
    </xf>
    <xf numFmtId="38" fontId="29" fillId="0" borderId="0" xfId="1" applyFont="1" applyBorder="1" applyAlignment="1">
      <alignment horizontal="center" vertical="center"/>
    </xf>
    <xf numFmtId="38" fontId="9" fillId="5" borderId="0" xfId="1" applyFont="1" applyFill="1" applyBorder="1" applyAlignment="1">
      <alignment horizontal="right" vertical="center"/>
    </xf>
    <xf numFmtId="38" fontId="7" fillId="0" borderId="0" xfId="1" applyFont="1" applyBorder="1" applyAlignment="1">
      <alignment horizontal="left" vertical="center"/>
    </xf>
    <xf numFmtId="38" fontId="31" fillId="0" borderId="0" xfId="1" applyFont="1" applyBorder="1" applyAlignment="1">
      <alignment horizontal="center"/>
    </xf>
    <xf numFmtId="38" fontId="31" fillId="0" borderId="0" xfId="1" applyFont="1" applyBorder="1" applyAlignment="1">
      <alignment horizontal="right" vertical="center"/>
    </xf>
    <xf numFmtId="38" fontId="3" fillId="0" borderId="7" xfId="1" applyFont="1" applyBorder="1" applyAlignment="1">
      <alignment horizontal="center" vertical="center"/>
    </xf>
    <xf numFmtId="38" fontId="3" fillId="0" borderId="68" xfId="1" applyFont="1" applyBorder="1" applyAlignment="1">
      <alignment horizontal="center" vertical="center"/>
    </xf>
    <xf numFmtId="38" fontId="3" fillId="0" borderId="69" xfId="1" applyFont="1" applyBorder="1" applyAlignment="1">
      <alignment horizontal="center" vertical="center"/>
    </xf>
    <xf numFmtId="38" fontId="3" fillId="0" borderId="70" xfId="1" applyFont="1" applyBorder="1" applyAlignment="1">
      <alignment horizontal="center" vertical="center"/>
    </xf>
    <xf numFmtId="38" fontId="3" fillId="0" borderId="71" xfId="1" applyFont="1" applyBorder="1" applyAlignment="1">
      <alignment horizontal="center" vertical="center"/>
    </xf>
    <xf numFmtId="38" fontId="3" fillId="0" borderId="14" xfId="1" applyFont="1" applyBorder="1" applyAlignment="1">
      <alignment vertical="center"/>
    </xf>
    <xf numFmtId="38" fontId="3" fillId="0" borderId="15" xfId="1" applyFont="1" applyBorder="1" applyAlignment="1">
      <alignment vertical="center"/>
    </xf>
    <xf numFmtId="38" fontId="32" fillId="2" borderId="68" xfId="1" applyFont="1" applyFill="1" applyBorder="1" applyAlignment="1">
      <alignment vertical="center" shrinkToFit="1"/>
    </xf>
    <xf numFmtId="38" fontId="32" fillId="2" borderId="69" xfId="1" applyFont="1" applyFill="1" applyBorder="1" applyAlignment="1">
      <alignment vertical="center" shrinkToFit="1"/>
    </xf>
    <xf numFmtId="38" fontId="32" fillId="2" borderId="70" xfId="1" applyFont="1" applyFill="1" applyBorder="1" applyAlignment="1">
      <alignment vertical="center" shrinkToFit="1"/>
    </xf>
    <xf numFmtId="38" fontId="16" fillId="2" borderId="4" xfId="1" applyFont="1" applyFill="1" applyBorder="1" applyAlignment="1">
      <alignment vertical="center"/>
    </xf>
    <xf numFmtId="38" fontId="16" fillId="2" borderId="5" xfId="1" applyFont="1" applyFill="1" applyBorder="1" applyAlignment="1">
      <alignment vertical="center"/>
    </xf>
    <xf numFmtId="38" fontId="16" fillId="2" borderId="6" xfId="1" applyFont="1" applyFill="1" applyBorder="1" applyAlignment="1">
      <alignment vertical="center"/>
    </xf>
    <xf numFmtId="38" fontId="16" fillId="2" borderId="15" xfId="1" applyFont="1" applyFill="1" applyBorder="1" applyAlignment="1">
      <alignment vertical="center"/>
    </xf>
    <xf numFmtId="38" fontId="32" fillId="0" borderId="0" xfId="1" applyFont="1" applyBorder="1" applyAlignment="1">
      <alignment vertical="center"/>
    </xf>
    <xf numFmtId="38" fontId="3" fillId="0" borderId="14" xfId="1" applyFont="1" applyBorder="1" applyAlignment="1">
      <alignment horizontal="left" vertical="center" wrapText="1"/>
    </xf>
    <xf numFmtId="38" fontId="3" fillId="0" borderId="5" xfId="1" applyFont="1" applyBorder="1" applyAlignment="1">
      <alignment horizontal="left" vertical="center" wrapText="1"/>
    </xf>
    <xf numFmtId="38" fontId="3" fillId="0" borderId="15" xfId="1" applyFont="1" applyBorder="1" applyAlignment="1">
      <alignment horizontal="left" vertical="center" wrapText="1"/>
    </xf>
    <xf numFmtId="38" fontId="32" fillId="0" borderId="0" xfId="1" applyFont="1" applyBorder="1" applyAlignment="1">
      <alignment horizontal="center" vertical="center"/>
    </xf>
    <xf numFmtId="9" fontId="32" fillId="2" borderId="68" xfId="2" applyFont="1" applyFill="1" applyBorder="1" applyAlignment="1">
      <alignment vertical="center" shrinkToFit="1"/>
    </xf>
    <xf numFmtId="9" fontId="16" fillId="2" borderId="4" xfId="2" applyFont="1" applyFill="1" applyBorder="1" applyAlignment="1">
      <alignment vertical="center"/>
    </xf>
    <xf numFmtId="9" fontId="16" fillId="2" borderId="5" xfId="2" applyFont="1" applyFill="1" applyBorder="1" applyAlignment="1">
      <alignment vertical="center"/>
    </xf>
    <xf numFmtId="9" fontId="16" fillId="2" borderId="6" xfId="2" applyFont="1" applyFill="1" applyBorder="1" applyAlignment="1">
      <alignment vertical="center"/>
    </xf>
    <xf numFmtId="9" fontId="16" fillId="2" borderId="15" xfId="2" applyFont="1" applyFill="1" applyBorder="1" applyAlignment="1">
      <alignment vertical="center"/>
    </xf>
    <xf numFmtId="38" fontId="3" fillId="0" borderId="16" xfId="1" applyFont="1" applyBorder="1" applyAlignment="1">
      <alignment horizontal="center" vertical="center" textRotation="255"/>
    </xf>
    <xf numFmtId="38" fontId="3" fillId="0" borderId="4" xfId="1" applyFont="1" applyBorder="1" applyAlignment="1">
      <alignment vertical="center" wrapText="1"/>
    </xf>
    <xf numFmtId="38" fontId="3" fillId="0" borderId="4" xfId="1" applyFont="1" applyBorder="1" applyAlignment="1">
      <alignment horizontal="left" vertical="center"/>
    </xf>
    <xf numFmtId="38" fontId="3" fillId="0" borderId="15" xfId="1" applyFont="1" applyBorder="1" applyAlignment="1">
      <alignment horizontal="left" vertical="center"/>
    </xf>
    <xf numFmtId="38" fontId="16" fillId="2" borderId="4" xfId="1" applyFont="1" applyFill="1" applyBorder="1" applyAlignment="1">
      <alignment horizontal="center" vertical="center"/>
    </xf>
    <xf numFmtId="38" fontId="16" fillId="2" borderId="5" xfId="1" applyFont="1" applyFill="1" applyBorder="1" applyAlignment="1">
      <alignment horizontal="center" vertical="center"/>
    </xf>
    <xf numFmtId="38" fontId="16" fillId="2" borderId="6" xfId="1" applyFont="1" applyFill="1" applyBorder="1" applyAlignment="1">
      <alignment horizontal="center" vertical="center"/>
    </xf>
    <xf numFmtId="38" fontId="16" fillId="2" borderId="15" xfId="1" applyFont="1" applyFill="1" applyBorder="1" applyAlignment="1">
      <alignment horizontal="center" vertical="center"/>
    </xf>
    <xf numFmtId="38" fontId="3" fillId="0" borderId="21" xfId="1" applyFont="1" applyBorder="1" applyAlignment="1">
      <alignment horizontal="center" vertical="center" textRotation="255"/>
    </xf>
    <xf numFmtId="38" fontId="3" fillId="0" borderId="14" xfId="1" applyFont="1" applyBorder="1" applyAlignment="1">
      <alignment vertical="center" wrapText="1"/>
    </xf>
    <xf numFmtId="38" fontId="3" fillId="0" borderId="5" xfId="1" applyFont="1" applyBorder="1" applyAlignment="1">
      <alignment vertical="center" wrapText="1"/>
    </xf>
    <xf numFmtId="38" fontId="3" fillId="0" borderId="15" xfId="1" applyFont="1" applyBorder="1" applyAlignment="1">
      <alignment vertical="center" wrapText="1"/>
    </xf>
    <xf numFmtId="38" fontId="16" fillId="2" borderId="4" xfId="1" applyFont="1" applyFill="1" applyBorder="1" applyAlignment="1">
      <alignment horizontal="right" vertical="center"/>
    </xf>
    <xf numFmtId="38" fontId="16" fillId="2" borderId="5" xfId="1" applyFont="1" applyFill="1" applyBorder="1" applyAlignment="1">
      <alignment horizontal="right" vertical="center"/>
    </xf>
    <xf numFmtId="38" fontId="16" fillId="2" borderId="6" xfId="1" applyFont="1" applyFill="1" applyBorder="1" applyAlignment="1">
      <alignment horizontal="right" vertical="center"/>
    </xf>
    <xf numFmtId="38" fontId="16" fillId="2" borderId="15" xfId="1" applyFont="1" applyFill="1" applyBorder="1" applyAlignment="1">
      <alignment horizontal="right" vertical="center"/>
    </xf>
    <xf numFmtId="38" fontId="3" fillId="0" borderId="53" xfId="1" applyFont="1" applyBorder="1" applyAlignment="1">
      <alignment vertical="center" wrapText="1"/>
    </xf>
    <xf numFmtId="38" fontId="3" fillId="0" borderId="54" xfId="1" applyFont="1" applyBorder="1" applyAlignment="1">
      <alignment vertical="center" wrapText="1"/>
    </xf>
    <xf numFmtId="38" fontId="3" fillId="0" borderId="57" xfId="1" applyFont="1" applyBorder="1" applyAlignment="1">
      <alignment vertical="center" wrapText="1"/>
    </xf>
    <xf numFmtId="38" fontId="3" fillId="0" borderId="76" xfId="1" applyFont="1" applyBorder="1" applyAlignment="1">
      <alignment horizontal="center" vertical="center"/>
    </xf>
    <xf numFmtId="38" fontId="3" fillId="0" borderId="32" xfId="1" applyFont="1" applyBorder="1" applyAlignment="1">
      <alignment horizontal="center" vertical="center"/>
    </xf>
    <xf numFmtId="38" fontId="3" fillId="0" borderId="75" xfId="1" applyFont="1" applyBorder="1" applyAlignment="1">
      <alignment horizontal="center" vertical="center"/>
    </xf>
    <xf numFmtId="38" fontId="33" fillId="2" borderId="7" xfId="1" applyFont="1" applyFill="1" applyBorder="1" applyAlignment="1">
      <alignment horizontal="left" vertical="center" wrapText="1"/>
    </xf>
    <xf numFmtId="38" fontId="33" fillId="2" borderId="33" xfId="1" applyFont="1" applyFill="1" applyBorder="1" applyAlignment="1">
      <alignment horizontal="left" vertical="center" wrapText="1"/>
    </xf>
    <xf numFmtId="38" fontId="33" fillId="2" borderId="35" xfId="1" applyFont="1" applyFill="1" applyBorder="1" applyAlignment="1">
      <alignment horizontal="left" vertical="center" wrapText="1"/>
    </xf>
    <xf numFmtId="0" fontId="33" fillId="2" borderId="33"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33" fillId="2" borderId="36" xfId="0" applyFont="1" applyFill="1" applyBorder="1" applyAlignment="1">
      <alignment horizontal="left" vertical="center" wrapText="1"/>
    </xf>
    <xf numFmtId="38" fontId="3" fillId="0" borderId="27" xfId="1" applyFont="1" applyBorder="1" applyAlignment="1">
      <alignment horizontal="center" vertical="center"/>
    </xf>
    <xf numFmtId="38" fontId="33" fillId="2" borderId="13" xfId="1" applyFont="1" applyFill="1" applyBorder="1" applyAlignment="1">
      <alignment horizontal="left" vertical="center" wrapText="1"/>
    </xf>
    <xf numFmtId="38" fontId="33" fillId="2" borderId="0" xfId="1"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41"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33" fillId="2" borderId="22" xfId="0" applyFont="1" applyFill="1" applyBorder="1" applyAlignment="1">
      <alignment horizontal="left" vertical="center" wrapText="1"/>
    </xf>
    <xf numFmtId="0" fontId="33" fillId="2" borderId="23" xfId="0" applyFont="1" applyFill="1" applyBorder="1" applyAlignment="1">
      <alignment horizontal="left" vertical="center" wrapText="1"/>
    </xf>
    <xf numFmtId="0" fontId="33" fillId="2" borderId="25" xfId="0" applyFont="1" applyFill="1" applyBorder="1" applyAlignment="1">
      <alignment horizontal="left" vertical="center" wrapText="1"/>
    </xf>
    <xf numFmtId="38" fontId="33" fillId="2" borderId="16" xfId="1" applyFont="1" applyFill="1" applyBorder="1" applyAlignment="1">
      <alignment horizontal="left" vertical="center" wrapText="1"/>
    </xf>
    <xf numFmtId="38" fontId="33" fillId="2" borderId="17" xfId="1" applyFont="1" applyFill="1" applyBorder="1" applyAlignment="1">
      <alignment horizontal="left" vertical="center" wrapText="1"/>
    </xf>
    <xf numFmtId="38" fontId="33" fillId="2" borderId="19" xfId="1"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18" xfId="0" applyFont="1" applyFill="1" applyBorder="1" applyAlignment="1">
      <alignment horizontal="left" vertical="center" wrapText="1"/>
    </xf>
    <xf numFmtId="38" fontId="33" fillId="2" borderId="20" xfId="1" applyFont="1" applyFill="1" applyBorder="1" applyAlignment="1">
      <alignment horizontal="left" vertical="center" wrapText="1"/>
    </xf>
    <xf numFmtId="38" fontId="33" fillId="0" borderId="0" xfId="1" applyFont="1" applyBorder="1" applyAlignment="1">
      <alignment vertical="top" wrapText="1"/>
    </xf>
    <xf numFmtId="38" fontId="33" fillId="2" borderId="27" xfId="1" applyFont="1" applyFill="1" applyBorder="1" applyAlignment="1">
      <alignment horizontal="left" vertical="center" wrapText="1"/>
    </xf>
    <xf numFmtId="38" fontId="33" fillId="2" borderId="21" xfId="1" applyFont="1" applyFill="1" applyBorder="1" applyAlignment="1">
      <alignment horizontal="left" vertical="center" wrapText="1"/>
    </xf>
    <xf numFmtId="38" fontId="33" fillId="2" borderId="22" xfId="1" applyFont="1" applyFill="1" applyBorder="1" applyAlignment="1">
      <alignment horizontal="left" vertical="center" wrapText="1"/>
    </xf>
    <xf numFmtId="38" fontId="33" fillId="2" borderId="25" xfId="1" applyFont="1" applyFill="1" applyBorder="1" applyAlignment="1">
      <alignment horizontal="left" vertical="center" wrapText="1"/>
    </xf>
    <xf numFmtId="38" fontId="33" fillId="2" borderId="18" xfId="1" applyFont="1" applyFill="1" applyBorder="1" applyAlignment="1">
      <alignment horizontal="left" vertical="center" wrapText="1"/>
    </xf>
    <xf numFmtId="38" fontId="33" fillId="2" borderId="41" xfId="1" applyFont="1" applyFill="1" applyBorder="1" applyAlignment="1">
      <alignment horizontal="left" vertical="center" wrapText="1"/>
    </xf>
    <xf numFmtId="38" fontId="33" fillId="2" borderId="53" xfId="1" applyFont="1" applyFill="1" applyBorder="1" applyAlignment="1">
      <alignment horizontal="left" vertical="center" wrapText="1"/>
    </xf>
    <xf numFmtId="38" fontId="33" fillId="2" borderId="54" xfId="1" applyFont="1" applyFill="1" applyBorder="1" applyAlignment="1">
      <alignment horizontal="left" vertical="center" wrapText="1"/>
    </xf>
    <xf numFmtId="38" fontId="33" fillId="2" borderId="61" xfId="1" applyFont="1" applyFill="1" applyBorder="1" applyAlignment="1">
      <alignment horizontal="left" vertical="center" wrapText="1"/>
    </xf>
    <xf numFmtId="0" fontId="33" fillId="2" borderId="54" xfId="0" applyFont="1" applyFill="1" applyBorder="1" applyAlignment="1">
      <alignment horizontal="left" vertical="center" wrapText="1"/>
    </xf>
    <xf numFmtId="0" fontId="33" fillId="2" borderId="75" xfId="0" applyFont="1" applyFill="1" applyBorder="1" applyAlignment="1">
      <alignment horizontal="left" vertical="center" wrapText="1"/>
    </xf>
    <xf numFmtId="38" fontId="33" fillId="2" borderId="57" xfId="1" applyFont="1" applyFill="1" applyBorder="1" applyAlignment="1">
      <alignment horizontal="left" vertical="center" wrapText="1"/>
    </xf>
    <xf numFmtId="38" fontId="33" fillId="0" borderId="0" xfId="1" applyFont="1" applyBorder="1" applyAlignment="1">
      <alignment vertical="center"/>
    </xf>
    <xf numFmtId="38" fontId="3" fillId="0" borderId="47" xfId="1" applyFont="1" applyBorder="1" applyAlignment="1">
      <alignment horizontal="center" vertical="center" shrinkToFit="1"/>
    </xf>
    <xf numFmtId="38" fontId="3" fillId="0" borderId="48" xfId="1" applyFont="1" applyBorder="1" applyAlignment="1">
      <alignment horizontal="center" vertical="center" shrinkToFit="1"/>
    </xf>
    <xf numFmtId="38" fontId="3" fillId="0" borderId="48" xfId="1" applyFont="1" applyBorder="1" applyAlignment="1">
      <alignment horizontal="center" vertical="center" wrapText="1" shrinkToFit="1"/>
    </xf>
    <xf numFmtId="38" fontId="3" fillId="0" borderId="49" xfId="1" applyFont="1" applyBorder="1" applyAlignment="1">
      <alignment horizontal="center" vertical="center" shrinkToFit="1"/>
    </xf>
    <xf numFmtId="38" fontId="3" fillId="2" borderId="50" xfId="1" applyFont="1" applyFill="1" applyBorder="1" applyAlignment="1">
      <alignment horizontal="center" vertical="center"/>
    </xf>
    <xf numFmtId="38" fontId="3" fillId="2" borderId="51" xfId="1" applyFont="1" applyFill="1" applyBorder="1" applyAlignment="1">
      <alignment horizontal="center" vertical="center"/>
    </xf>
    <xf numFmtId="38" fontId="3" fillId="2" borderId="51" xfId="1" applyFont="1" applyFill="1" applyBorder="1" applyAlignment="1">
      <alignment horizontal="right" vertical="center"/>
    </xf>
    <xf numFmtId="38" fontId="3" fillId="2" borderId="24" xfId="1" applyFont="1" applyFill="1" applyBorder="1" applyAlignment="1">
      <alignment horizontal="right" vertical="center"/>
    </xf>
    <xf numFmtId="38" fontId="18" fillId="0" borderId="23" xfId="1" applyFont="1" applyBorder="1" applyAlignment="1">
      <alignment horizontal="center" vertical="center" shrinkToFit="1"/>
    </xf>
    <xf numFmtId="38" fontId="3" fillId="2" borderId="51" xfId="1" applyFont="1" applyFill="1" applyBorder="1" applyAlignment="1">
      <alignment horizontal="center" vertical="center" shrinkToFit="1"/>
    </xf>
    <xf numFmtId="38" fontId="3" fillId="2" borderId="24" xfId="1" applyFont="1" applyFill="1" applyBorder="1" applyAlignment="1">
      <alignment horizontal="center" vertical="center" shrinkToFit="1"/>
    </xf>
    <xf numFmtId="38" fontId="18" fillId="0" borderId="25" xfId="1" applyFont="1" applyBorder="1" applyAlignment="1">
      <alignment horizontal="center" vertical="center" shrinkToFit="1"/>
    </xf>
    <xf numFmtId="38" fontId="3" fillId="2" borderId="28" xfId="1" applyFont="1" applyFill="1" applyBorder="1" applyAlignment="1">
      <alignment horizontal="center" vertical="center"/>
    </xf>
    <xf numFmtId="38" fontId="3" fillId="2" borderId="3" xfId="1" applyFont="1" applyFill="1" applyBorder="1" applyAlignment="1">
      <alignment horizontal="right" vertical="center"/>
    </xf>
    <xf numFmtId="38" fontId="18" fillId="0" borderId="6" xfId="1" applyFont="1" applyBorder="1" applyAlignment="1">
      <alignment horizontal="center" vertical="center" shrinkToFit="1"/>
    </xf>
    <xf numFmtId="38" fontId="3" fillId="2" borderId="3" xfId="1" applyFont="1" applyFill="1" applyBorder="1" applyAlignment="1">
      <alignment horizontal="center" vertical="center" shrinkToFit="1"/>
    </xf>
    <xf numFmtId="38" fontId="3" fillId="2" borderId="4" xfId="1" applyFont="1" applyFill="1" applyBorder="1" applyAlignment="1">
      <alignment horizontal="center" vertical="center" shrinkToFit="1"/>
    </xf>
    <xf numFmtId="38" fontId="18" fillId="0" borderId="15" xfId="1" applyFont="1" applyBorder="1" applyAlignment="1">
      <alignment horizontal="center" vertical="center" shrinkToFit="1"/>
    </xf>
    <xf numFmtId="38" fontId="3" fillId="2" borderId="44" xfId="1" applyFont="1" applyFill="1" applyBorder="1" applyAlignment="1">
      <alignment horizontal="center" vertical="center"/>
    </xf>
    <xf numFmtId="38" fontId="3" fillId="2" borderId="45" xfId="1" applyFont="1" applyFill="1" applyBorder="1" applyAlignment="1">
      <alignment horizontal="center" vertical="center"/>
    </xf>
    <xf numFmtId="38" fontId="3" fillId="2" borderId="45" xfId="1" applyFont="1" applyFill="1" applyBorder="1" applyAlignment="1">
      <alignment horizontal="right" vertical="center"/>
    </xf>
    <xf numFmtId="38" fontId="3" fillId="2" borderId="61" xfId="1" applyFont="1" applyFill="1" applyBorder="1" applyAlignment="1">
      <alignment horizontal="right" vertical="center"/>
    </xf>
    <xf numFmtId="38" fontId="18" fillId="0" borderId="75" xfId="1" applyFont="1" applyBorder="1" applyAlignment="1">
      <alignment horizontal="center" vertical="center" shrinkToFit="1"/>
    </xf>
    <xf numFmtId="38" fontId="3" fillId="2" borderId="45" xfId="1" applyFont="1" applyFill="1" applyBorder="1" applyAlignment="1">
      <alignment horizontal="center" vertical="center" shrinkToFit="1"/>
    </xf>
    <xf numFmtId="38" fontId="3" fillId="2" borderId="61" xfId="1" applyFont="1" applyFill="1" applyBorder="1" applyAlignment="1">
      <alignment horizontal="center" vertical="center" shrinkToFit="1"/>
    </xf>
    <xf numFmtId="38" fontId="18" fillId="0" borderId="57" xfId="1" applyFont="1" applyBorder="1" applyAlignment="1">
      <alignment horizontal="center" vertical="center" shrinkToFit="1"/>
    </xf>
    <xf numFmtId="38" fontId="7" fillId="0" borderId="1" xfId="1" applyFont="1" applyBorder="1" applyAlignment="1">
      <alignment vertical="center"/>
    </xf>
    <xf numFmtId="38" fontId="3" fillId="0" borderId="8" xfId="1" applyFont="1" applyBorder="1" applyAlignment="1">
      <alignment horizontal="center" vertical="center" wrapText="1"/>
    </xf>
    <xf numFmtId="38" fontId="3" fillId="0" borderId="9" xfId="1" applyFont="1" applyBorder="1" applyAlignment="1">
      <alignment horizontal="center" vertical="center" wrapText="1"/>
    </xf>
    <xf numFmtId="38" fontId="3" fillId="0" borderId="10" xfId="1" applyFont="1" applyBorder="1" applyAlignment="1">
      <alignment horizontal="center" vertical="center" wrapText="1"/>
    </xf>
    <xf numFmtId="38" fontId="3" fillId="0" borderId="77" xfId="1" applyFont="1" applyBorder="1" applyAlignment="1">
      <alignment horizontal="center" vertical="center"/>
    </xf>
    <xf numFmtId="38" fontId="3" fillId="0" borderId="77" xfId="1" applyFont="1" applyBorder="1" applyAlignment="1">
      <alignment horizontal="center" vertical="center" wrapText="1"/>
    </xf>
    <xf numFmtId="38" fontId="3" fillId="0" borderId="76" xfId="1" applyFont="1" applyBorder="1" applyAlignment="1">
      <alignment horizontal="center" vertical="center" wrapText="1"/>
    </xf>
    <xf numFmtId="38" fontId="3" fillId="2" borderId="78" xfId="1" applyFont="1" applyFill="1" applyBorder="1" applyAlignment="1">
      <alignment horizontal="center" vertical="center" wrapText="1"/>
    </xf>
    <xf numFmtId="38" fontId="3" fillId="2" borderId="79" xfId="1" applyFont="1" applyFill="1" applyBorder="1" applyAlignment="1">
      <alignment horizontal="center" vertical="center" wrapText="1"/>
    </xf>
    <xf numFmtId="38" fontId="3" fillId="2" borderId="80" xfId="1" applyFont="1" applyFill="1" applyBorder="1" applyAlignment="1">
      <alignment vertical="center" wrapText="1"/>
    </xf>
    <xf numFmtId="38" fontId="3" fillId="2" borderId="79" xfId="1" applyFont="1" applyFill="1" applyBorder="1" applyAlignment="1">
      <alignment vertical="center" wrapText="1"/>
    </xf>
    <xf numFmtId="38" fontId="3" fillId="2" borderId="81" xfId="1" applyFont="1" applyFill="1" applyBorder="1" applyAlignment="1">
      <alignment vertical="center" wrapText="1"/>
    </xf>
    <xf numFmtId="9" fontId="3" fillId="2" borderId="80" xfId="2" applyFont="1" applyFill="1" applyBorder="1" applyAlignment="1">
      <alignment horizontal="center" vertical="center" wrapText="1"/>
    </xf>
    <xf numFmtId="9" fontId="3" fillId="2" borderId="79" xfId="2" applyFont="1" applyFill="1" applyBorder="1" applyAlignment="1">
      <alignment horizontal="center" vertical="center" wrapText="1"/>
    </xf>
    <xf numFmtId="9" fontId="3" fillId="2" borderId="81" xfId="2" applyFont="1" applyFill="1" applyBorder="1" applyAlignment="1">
      <alignment horizontal="center" vertical="center" wrapText="1"/>
    </xf>
    <xf numFmtId="38" fontId="18" fillId="0" borderId="80" xfId="1" applyFont="1" applyBorder="1" applyAlignment="1">
      <alignment horizontal="center" vertical="center"/>
    </xf>
    <xf numFmtId="38" fontId="18" fillId="2" borderId="80" xfId="1" applyFont="1" applyFill="1" applyBorder="1" applyAlignment="1">
      <alignment vertical="center" wrapText="1"/>
    </xf>
    <xf numFmtId="38" fontId="18" fillId="2" borderId="79" xfId="1" applyFont="1" applyFill="1" applyBorder="1" applyAlignment="1">
      <alignment vertical="center" wrapText="1"/>
    </xf>
    <xf numFmtId="38" fontId="18" fillId="2" borderId="82" xfId="1" applyFont="1" applyFill="1" applyBorder="1" applyAlignment="1">
      <alignment vertical="center" wrapText="1"/>
    </xf>
    <xf numFmtId="38" fontId="3" fillId="2" borderId="83" xfId="1" applyFont="1" applyFill="1" applyBorder="1" applyAlignment="1">
      <alignment horizontal="center" vertical="center" wrapText="1"/>
    </xf>
    <xf numFmtId="38" fontId="3" fillId="2" borderId="84" xfId="1" applyFont="1" applyFill="1" applyBorder="1" applyAlignment="1">
      <alignment horizontal="center" vertical="center" wrapText="1"/>
    </xf>
    <xf numFmtId="38" fontId="3" fillId="2" borderId="85" xfId="1" applyFont="1" applyFill="1" applyBorder="1" applyAlignment="1">
      <alignment vertical="center" wrapText="1"/>
    </xf>
    <xf numFmtId="38" fontId="3" fillId="2" borderId="84" xfId="1" applyFont="1" applyFill="1" applyBorder="1" applyAlignment="1">
      <alignment vertical="center" wrapText="1"/>
    </xf>
    <xf numFmtId="9" fontId="3" fillId="2" borderId="85" xfId="2" applyFont="1" applyFill="1" applyBorder="1" applyAlignment="1">
      <alignment horizontal="center" vertical="center"/>
    </xf>
    <xf numFmtId="9" fontId="3" fillId="2" borderId="84" xfId="2" applyFont="1" applyFill="1" applyBorder="1" applyAlignment="1">
      <alignment horizontal="center" vertical="center"/>
    </xf>
    <xf numFmtId="9" fontId="3" fillId="2" borderId="86" xfId="2" applyFont="1" applyFill="1" applyBorder="1" applyAlignment="1">
      <alignment horizontal="center" vertical="center"/>
    </xf>
    <xf numFmtId="38" fontId="18" fillId="0" borderId="85" xfId="1" applyFont="1" applyBorder="1" applyAlignment="1">
      <alignment horizontal="center" vertical="center"/>
    </xf>
    <xf numFmtId="38" fontId="18" fillId="2" borderId="85" xfId="1" applyFont="1" applyFill="1" applyBorder="1" applyAlignment="1">
      <alignment vertical="center" wrapText="1"/>
    </xf>
    <xf numFmtId="38" fontId="18" fillId="2" borderId="84" xfId="1" applyFont="1" applyFill="1" applyBorder="1" applyAlignment="1">
      <alignment vertical="center" wrapText="1"/>
    </xf>
    <xf numFmtId="38" fontId="18" fillId="2" borderId="89" xfId="1" applyFont="1" applyFill="1" applyBorder="1" applyAlignment="1">
      <alignment vertical="center" wrapText="1"/>
    </xf>
    <xf numFmtId="38" fontId="3" fillId="2" borderId="90" xfId="1" applyFont="1" applyFill="1" applyBorder="1" applyAlignment="1">
      <alignment horizontal="center" vertical="center" wrapText="1"/>
    </xf>
    <xf numFmtId="38" fontId="3" fillId="2" borderId="91" xfId="1" applyFont="1" applyFill="1" applyBorder="1" applyAlignment="1">
      <alignment horizontal="center" vertical="center" wrapText="1"/>
    </xf>
    <xf numFmtId="38" fontId="3" fillId="2" borderId="92" xfId="1" applyFont="1" applyFill="1" applyBorder="1" applyAlignment="1">
      <alignment vertical="center" wrapText="1"/>
    </xf>
    <xf numFmtId="38" fontId="3" fillId="2" borderId="91" xfId="1" applyFont="1" applyFill="1" applyBorder="1" applyAlignment="1">
      <alignment vertical="center" wrapText="1"/>
    </xf>
    <xf numFmtId="9" fontId="3" fillId="2" borderId="92" xfId="2" applyFont="1" applyFill="1" applyBorder="1" applyAlignment="1">
      <alignment horizontal="center" vertical="center" wrapText="1"/>
    </xf>
    <xf numFmtId="9" fontId="3" fillId="2" borderId="91" xfId="2" applyFont="1" applyFill="1" applyBorder="1" applyAlignment="1">
      <alignment horizontal="center" vertical="center" wrapText="1"/>
    </xf>
    <xf numFmtId="9" fontId="3" fillId="2" borderId="93" xfId="2" applyFont="1" applyFill="1" applyBorder="1" applyAlignment="1">
      <alignment horizontal="center" vertical="center" wrapText="1"/>
    </xf>
    <xf numFmtId="38" fontId="18" fillId="0" borderId="92" xfId="1" applyFont="1" applyBorder="1" applyAlignment="1">
      <alignment horizontal="center" vertical="center"/>
    </xf>
    <xf numFmtId="38" fontId="18" fillId="2" borderId="92" xfId="1" applyFont="1" applyFill="1" applyBorder="1" applyAlignment="1">
      <alignment vertical="center" wrapText="1"/>
    </xf>
    <xf numFmtId="38" fontId="18" fillId="2" borderId="91" xfId="1" applyFont="1" applyFill="1" applyBorder="1" applyAlignment="1">
      <alignment vertical="center" wrapText="1"/>
    </xf>
    <xf numFmtId="38" fontId="18" fillId="2" borderId="94" xfId="1" applyFont="1" applyFill="1" applyBorder="1" applyAlignment="1">
      <alignment vertical="center" wrapText="1"/>
    </xf>
    <xf numFmtId="9" fontId="3" fillId="0" borderId="31" xfId="2" applyFont="1" applyBorder="1" applyAlignment="1">
      <alignment horizontal="center" vertical="center"/>
    </xf>
    <xf numFmtId="9" fontId="3" fillId="0" borderId="1" xfId="2" applyFont="1" applyBorder="1" applyAlignment="1">
      <alignment horizontal="center" vertical="center"/>
    </xf>
    <xf numFmtId="9" fontId="3" fillId="0" borderId="42" xfId="2" applyFont="1" applyBorder="1" applyAlignment="1">
      <alignment horizontal="center" vertical="center"/>
    </xf>
    <xf numFmtId="38" fontId="7" fillId="0" borderId="97" xfId="1" applyFont="1" applyBorder="1" applyAlignment="1">
      <alignment vertical="center"/>
    </xf>
    <xf numFmtId="38" fontId="7" fillId="0" borderId="98" xfId="1" applyFont="1" applyBorder="1" applyAlignment="1">
      <alignment vertical="center"/>
    </xf>
    <xf numFmtId="38" fontId="7" fillId="0" borderId="99" xfId="1" applyFont="1" applyBorder="1" applyAlignment="1">
      <alignment vertical="center"/>
    </xf>
    <xf numFmtId="0" fontId="3" fillId="2" borderId="80"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1" xfId="0" applyFont="1" applyFill="1" applyBorder="1" applyAlignment="1">
      <alignment horizontal="center" vertical="center"/>
    </xf>
    <xf numFmtId="38" fontId="3" fillId="2" borderId="82" xfId="1" applyFont="1" applyFill="1" applyBorder="1" applyAlignment="1">
      <alignment vertical="center" wrapText="1"/>
    </xf>
    <xf numFmtId="38" fontId="3" fillId="2" borderId="85" xfId="1" applyFont="1" applyFill="1" applyBorder="1" applyAlignment="1">
      <alignment horizontal="center" vertical="center" wrapText="1"/>
    </xf>
    <xf numFmtId="0" fontId="3" fillId="2" borderId="85"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6" xfId="0" applyFont="1" applyFill="1" applyBorder="1" applyAlignment="1">
      <alignment horizontal="center" vertical="center"/>
    </xf>
    <xf numFmtId="38" fontId="3" fillId="2" borderId="89" xfId="1" applyFont="1" applyFill="1" applyBorder="1" applyAlignment="1">
      <alignment vertical="center" wrapText="1"/>
    </xf>
    <xf numFmtId="38" fontId="3" fillId="2" borderId="92" xfId="1" applyFont="1" applyFill="1" applyBorder="1" applyAlignment="1">
      <alignment horizontal="center" vertical="center" wrapText="1"/>
    </xf>
    <xf numFmtId="0" fontId="3" fillId="2" borderId="92"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3" xfId="0" applyFont="1" applyFill="1" applyBorder="1" applyAlignment="1">
      <alignment horizontal="center" vertical="center"/>
    </xf>
    <xf numFmtId="38" fontId="3" fillId="2" borderId="94" xfId="1" applyFont="1" applyFill="1" applyBorder="1" applyAlignment="1">
      <alignment vertical="center" wrapText="1"/>
    </xf>
    <xf numFmtId="38" fontId="3" fillId="0" borderId="97" xfId="1" applyFont="1" applyBorder="1" applyAlignment="1">
      <alignment vertical="center"/>
    </xf>
    <xf numFmtId="38" fontId="3" fillId="0" borderId="98" xfId="1" applyFont="1" applyBorder="1" applyAlignment="1">
      <alignment vertical="center"/>
    </xf>
    <xf numFmtId="38" fontId="3" fillId="0" borderId="99" xfId="1" applyFont="1" applyBorder="1" applyAlignment="1">
      <alignment vertical="center"/>
    </xf>
    <xf numFmtId="38" fontId="3" fillId="0" borderId="43" xfId="1" applyFont="1" applyBorder="1" applyAlignment="1">
      <alignment horizontal="center" vertical="center"/>
    </xf>
    <xf numFmtId="38" fontId="3" fillId="0" borderId="11" xfId="1" applyFont="1" applyBorder="1" applyAlignment="1">
      <alignment horizontal="left" vertical="center" wrapText="1"/>
    </xf>
    <xf numFmtId="38" fontId="3" fillId="0" borderId="12" xfId="1" applyFont="1" applyBorder="1" applyAlignment="1">
      <alignment horizontal="left" vertical="center" wrapText="1"/>
    </xf>
    <xf numFmtId="38" fontId="3" fillId="0" borderId="50" xfId="1" applyFont="1" applyBorder="1" applyAlignment="1">
      <alignment horizontal="center" vertical="center"/>
    </xf>
    <xf numFmtId="38" fontId="3" fillId="0" borderId="51" xfId="1" applyFont="1" applyBorder="1" applyAlignment="1">
      <alignment horizontal="left" vertical="center" wrapText="1"/>
    </xf>
    <xf numFmtId="38" fontId="3" fillId="0" borderId="52" xfId="1" applyFont="1" applyBorder="1" applyAlignment="1">
      <alignment horizontal="left" vertical="center" wrapText="1"/>
    </xf>
    <xf numFmtId="38" fontId="3" fillId="0" borderId="3" xfId="1" applyFont="1" applyBorder="1" applyAlignment="1">
      <alignment horizontal="left" vertical="center" wrapText="1"/>
    </xf>
    <xf numFmtId="38" fontId="3" fillId="0" borderId="29" xfId="1" applyFont="1" applyBorder="1" applyAlignment="1">
      <alignment horizontal="left" vertical="center" wrapText="1"/>
    </xf>
    <xf numFmtId="38" fontId="3" fillId="5" borderId="16" xfId="1" applyFont="1" applyFill="1" applyBorder="1" applyAlignment="1">
      <alignment vertical="center"/>
    </xf>
    <xf numFmtId="38" fontId="3" fillId="5" borderId="17" xfId="1" applyFont="1" applyFill="1" applyBorder="1" applyAlignment="1">
      <alignment vertical="center"/>
    </xf>
    <xf numFmtId="38" fontId="3" fillId="5" borderId="20" xfId="1" applyFont="1" applyFill="1" applyBorder="1" applyAlignment="1">
      <alignment vertical="center"/>
    </xf>
    <xf numFmtId="38" fontId="3" fillId="5" borderId="13" xfId="1" applyFont="1" applyFill="1" applyBorder="1" applyAlignment="1">
      <alignment vertical="center"/>
    </xf>
    <xf numFmtId="38" fontId="3" fillId="5" borderId="0" xfId="1" applyFont="1" applyFill="1" applyBorder="1" applyAlignment="1">
      <alignment vertical="center"/>
    </xf>
    <xf numFmtId="38" fontId="3" fillId="5" borderId="27" xfId="1" applyFont="1" applyFill="1" applyBorder="1" applyAlignment="1">
      <alignment vertical="center"/>
    </xf>
    <xf numFmtId="38" fontId="3" fillId="5" borderId="13" xfId="1" applyFont="1" applyFill="1" applyBorder="1" applyAlignment="1">
      <alignment vertical="center"/>
    </xf>
    <xf numFmtId="38" fontId="3" fillId="5" borderId="0" xfId="1" applyFont="1" applyFill="1" applyBorder="1" applyAlignment="1">
      <alignment vertical="center"/>
    </xf>
    <xf numFmtId="38" fontId="3" fillId="5" borderId="27" xfId="1" applyFont="1" applyFill="1" applyBorder="1" applyAlignment="1">
      <alignment vertical="center"/>
    </xf>
    <xf numFmtId="38" fontId="3" fillId="5" borderId="30" xfId="1" applyFont="1" applyFill="1" applyBorder="1" applyAlignment="1">
      <alignment vertical="center"/>
    </xf>
    <xf numFmtId="38" fontId="3" fillId="5" borderId="1" xfId="1" applyFont="1" applyFill="1" applyBorder="1" applyAlignment="1">
      <alignment vertical="center"/>
    </xf>
    <xf numFmtId="38" fontId="3" fillId="5" borderId="32" xfId="1" applyFont="1" applyFill="1" applyBorder="1" applyAlignment="1">
      <alignment vertical="center"/>
    </xf>
    <xf numFmtId="38" fontId="0" fillId="0" borderId="0" xfId="1" quotePrefix="1" applyFont="1" applyAlignment="1">
      <alignment horizontal="center" vertical="center"/>
    </xf>
    <xf numFmtId="38" fontId="0" fillId="0" borderId="0" xfId="1" applyFont="1" applyAlignment="1">
      <alignment vertical="center"/>
    </xf>
    <xf numFmtId="38" fontId="0" fillId="0" borderId="0" xfId="1" applyFont="1" applyAlignment="1">
      <alignment horizontal="center" vertical="center"/>
    </xf>
    <xf numFmtId="38" fontId="0" fillId="0" borderId="0" xfId="1" quotePrefix="1" applyFont="1" applyAlignment="1">
      <alignment vertical="center"/>
    </xf>
    <xf numFmtId="38" fontId="35" fillId="0" borderId="0" xfId="1" applyFont="1" applyAlignment="1">
      <alignment vertical="center"/>
    </xf>
    <xf numFmtId="38" fontId="35" fillId="0" borderId="0" xfId="1" applyFont="1" applyAlignment="1">
      <alignment vertical="center"/>
    </xf>
    <xf numFmtId="38" fontId="35" fillId="0" borderId="0" xfId="1" applyFont="1" applyAlignment="1">
      <alignment horizontal="center" vertical="center"/>
    </xf>
    <xf numFmtId="38" fontId="35" fillId="0" borderId="0" xfId="1" applyFont="1" applyBorder="1" applyAlignment="1">
      <alignment vertical="center"/>
    </xf>
    <xf numFmtId="38" fontId="35" fillId="0" borderId="0" xfId="1" applyFont="1" applyBorder="1" applyAlignment="1">
      <alignment horizontal="center" vertical="center"/>
    </xf>
    <xf numFmtId="38" fontId="35" fillId="0" borderId="0" xfId="1" applyFont="1" applyAlignment="1">
      <alignment horizontal="distributed" vertical="center"/>
    </xf>
    <xf numFmtId="38" fontId="35" fillId="0" borderId="100" xfId="1" applyFont="1" applyBorder="1" applyAlignment="1">
      <alignment horizontal="distributed" vertical="center"/>
    </xf>
    <xf numFmtId="38" fontId="35" fillId="0" borderId="100" xfId="1" applyFont="1" applyBorder="1" applyAlignment="1">
      <alignment vertical="center"/>
    </xf>
    <xf numFmtId="10" fontId="35" fillId="0" borderId="0" xfId="1" applyNumberFormat="1" applyFont="1" applyAlignment="1">
      <alignment vertical="center"/>
    </xf>
    <xf numFmtId="38" fontId="35" fillId="0" borderId="102" xfId="1" applyFont="1" applyBorder="1" applyAlignment="1">
      <alignment horizontal="distributed" vertical="center" shrinkToFit="1"/>
    </xf>
    <xf numFmtId="38" fontId="35" fillId="0" borderId="102" xfId="1" applyFont="1" applyBorder="1" applyAlignment="1">
      <alignment vertical="center"/>
    </xf>
    <xf numFmtId="38" fontId="35" fillId="0" borderId="0" xfId="1" applyFont="1" applyBorder="1" applyAlignment="1">
      <alignment horizontal="distributed" vertical="center"/>
    </xf>
    <xf numFmtId="38" fontId="35" fillId="0" borderId="47" xfId="1" applyFont="1" applyBorder="1" applyAlignment="1">
      <alignment horizontal="center" vertical="center"/>
    </xf>
    <xf numFmtId="38" fontId="35" fillId="0" borderId="48" xfId="1" applyFont="1" applyBorder="1" applyAlignment="1">
      <alignment horizontal="center" vertical="center"/>
    </xf>
    <xf numFmtId="38" fontId="35" fillId="0" borderId="103" xfId="1" applyFont="1" applyBorder="1" applyAlignment="1">
      <alignment horizontal="center" vertical="center"/>
    </xf>
    <xf numFmtId="38" fontId="35" fillId="0" borderId="104" xfId="1" applyFont="1" applyBorder="1" applyAlignment="1">
      <alignment horizontal="center" vertical="center"/>
    </xf>
    <xf numFmtId="38" fontId="35" fillId="0" borderId="48" xfId="1" applyFont="1" applyBorder="1" applyAlignment="1">
      <alignment horizontal="center" vertical="center"/>
    </xf>
    <xf numFmtId="38" fontId="35" fillId="0" borderId="62" xfId="1" applyFont="1" applyBorder="1" applyAlignment="1">
      <alignment horizontal="center" vertical="center"/>
    </xf>
    <xf numFmtId="38" fontId="35" fillId="0" borderId="63" xfId="1" applyFont="1" applyBorder="1" applyAlignment="1">
      <alignment horizontal="center" vertical="center"/>
    </xf>
    <xf numFmtId="14" fontId="35" fillId="0" borderId="0" xfId="1" applyNumberFormat="1" applyFont="1" applyAlignment="1">
      <alignment vertical="center"/>
    </xf>
    <xf numFmtId="38" fontId="35" fillId="0" borderId="58" xfId="1" applyFont="1" applyBorder="1" applyAlignment="1">
      <alignment horizontal="center" vertical="center" textRotation="255"/>
    </xf>
    <xf numFmtId="38" fontId="35" fillId="0" borderId="62" xfId="1" applyFont="1" applyBorder="1" applyAlignment="1">
      <alignment horizontal="center" vertical="center"/>
    </xf>
    <xf numFmtId="38" fontId="35" fillId="0" borderId="33" xfId="1" applyFont="1" applyBorder="1" applyAlignment="1">
      <alignment vertical="center"/>
    </xf>
    <xf numFmtId="38" fontId="35" fillId="0" borderId="62" xfId="1" applyFont="1" applyBorder="1" applyAlignment="1">
      <alignment vertical="center"/>
    </xf>
    <xf numFmtId="10" fontId="35" fillId="0" borderId="62" xfId="1" applyNumberFormat="1" applyFont="1" applyBorder="1" applyAlignment="1">
      <alignment vertical="center"/>
    </xf>
    <xf numFmtId="38" fontId="35" fillId="0" borderId="35" xfId="1" applyFont="1" applyBorder="1" applyAlignment="1">
      <alignment vertical="center"/>
    </xf>
    <xf numFmtId="38" fontId="35" fillId="0" borderId="36" xfId="1" applyFont="1" applyBorder="1" applyAlignment="1">
      <alignment vertical="center"/>
    </xf>
    <xf numFmtId="38" fontId="35" fillId="0" borderId="60" xfId="1" applyFont="1" applyBorder="1" applyAlignment="1">
      <alignment horizontal="center" vertical="center" textRotation="255"/>
    </xf>
    <xf numFmtId="38" fontId="35" fillId="0" borderId="3" xfId="1" applyFont="1" applyBorder="1" applyAlignment="1">
      <alignment horizontal="center" vertical="center"/>
    </xf>
    <xf numFmtId="38" fontId="35" fillId="0" borderId="3" xfId="1" applyFont="1" applyBorder="1" applyAlignment="1">
      <alignment vertical="center"/>
    </xf>
    <xf numFmtId="10" fontId="35" fillId="0" borderId="3" xfId="1" applyNumberFormat="1" applyFont="1" applyBorder="1" applyAlignment="1">
      <alignment vertical="center"/>
    </xf>
    <xf numFmtId="38" fontId="35" fillId="0" borderId="4" xfId="1" applyFont="1" applyBorder="1" applyAlignment="1">
      <alignment vertical="center"/>
    </xf>
    <xf numFmtId="38" fontId="35" fillId="0" borderId="26" xfId="1" applyFont="1" applyBorder="1" applyAlignment="1">
      <alignment vertical="center"/>
    </xf>
    <xf numFmtId="38" fontId="35" fillId="0" borderId="27" xfId="1" applyFont="1" applyBorder="1" applyAlignment="1">
      <alignment vertical="center"/>
    </xf>
    <xf numFmtId="38" fontId="35" fillId="0" borderId="24" xfId="1" applyFont="1" applyBorder="1" applyAlignment="1">
      <alignment vertical="center"/>
    </xf>
    <xf numFmtId="38" fontId="35" fillId="0" borderId="22" xfId="1" applyFont="1" applyBorder="1" applyAlignment="1">
      <alignment vertical="center"/>
    </xf>
    <xf numFmtId="38" fontId="35" fillId="0" borderId="25" xfId="1" applyFont="1" applyBorder="1" applyAlignment="1">
      <alignment vertical="center"/>
    </xf>
    <xf numFmtId="38" fontId="35" fillId="0" borderId="19" xfId="1" applyFont="1" applyBorder="1" applyAlignment="1">
      <alignment horizontal="center" vertical="center"/>
    </xf>
    <xf numFmtId="38" fontId="35" fillId="0" borderId="17" xfId="1" applyFont="1" applyBorder="1" applyAlignment="1">
      <alignment horizontal="center" vertical="center"/>
    </xf>
    <xf numFmtId="38" fontId="35" fillId="0" borderId="20" xfId="1" applyFont="1" applyBorder="1" applyAlignment="1">
      <alignment horizontal="center" vertical="center"/>
    </xf>
    <xf numFmtId="38" fontId="35" fillId="0" borderId="24" xfId="1" applyFont="1" applyBorder="1" applyAlignment="1">
      <alignment horizontal="center" vertical="center"/>
    </xf>
    <xf numFmtId="38" fontId="35" fillId="0" borderId="22" xfId="1" applyFont="1" applyBorder="1" applyAlignment="1">
      <alignment horizontal="center" vertical="center"/>
    </xf>
    <xf numFmtId="38" fontId="35" fillId="0" borderId="25" xfId="1" applyFont="1" applyBorder="1" applyAlignment="1">
      <alignment horizontal="center" vertical="center"/>
    </xf>
    <xf numFmtId="38" fontId="35" fillId="0" borderId="64" xfId="1" applyFont="1" applyBorder="1" applyAlignment="1">
      <alignment horizontal="center" vertical="center"/>
    </xf>
    <xf numFmtId="38" fontId="35" fillId="0" borderId="105" xfId="1" applyFont="1" applyBorder="1" applyAlignment="1">
      <alignment horizontal="center" vertical="center"/>
    </xf>
    <xf numFmtId="38" fontId="35" fillId="0" borderId="51" xfId="1" applyFont="1" applyBorder="1" applyAlignment="1">
      <alignment horizontal="center" vertical="center"/>
    </xf>
    <xf numFmtId="38" fontId="35" fillId="0" borderId="52" xfId="1" applyFont="1" applyBorder="1" applyAlignment="1">
      <alignment horizontal="center" vertical="center"/>
    </xf>
    <xf numFmtId="38" fontId="35" fillId="0" borderId="64" xfId="1" applyFont="1" applyBorder="1" applyAlignment="1">
      <alignment vertical="center"/>
    </xf>
    <xf numFmtId="38" fontId="35" fillId="0" borderId="105" xfId="1" applyFont="1" applyBorder="1" applyAlignment="1">
      <alignment vertical="center"/>
    </xf>
    <xf numFmtId="38" fontId="35" fillId="0" borderId="59" xfId="1" applyFont="1" applyBorder="1" applyAlignment="1">
      <alignment horizontal="center" vertical="center" textRotation="255"/>
    </xf>
    <xf numFmtId="38" fontId="35" fillId="0" borderId="45" xfId="1" applyFont="1" applyBorder="1" applyAlignment="1">
      <alignment horizontal="center" vertical="center"/>
    </xf>
    <xf numFmtId="38" fontId="35" fillId="0" borderId="45" xfId="1" applyFont="1" applyBorder="1" applyAlignment="1">
      <alignment vertical="center"/>
    </xf>
    <xf numFmtId="10" fontId="35" fillId="0" borderId="45" xfId="1" applyNumberFormat="1" applyFont="1" applyBorder="1" applyAlignment="1">
      <alignment vertical="center"/>
    </xf>
    <xf numFmtId="38" fontId="35" fillId="0" borderId="61" xfId="1" applyFont="1" applyBorder="1" applyAlignment="1">
      <alignment vertical="center"/>
    </xf>
    <xf numFmtId="38" fontId="35" fillId="0" borderId="106" xfId="1" applyFont="1" applyBorder="1" applyAlignment="1">
      <alignment vertical="center"/>
    </xf>
    <xf numFmtId="38" fontId="35" fillId="0" borderId="107" xfId="1" applyFont="1" applyBorder="1" applyAlignment="1">
      <alignment vertical="center"/>
    </xf>
    <xf numFmtId="38" fontId="35" fillId="0" borderId="51" xfId="1" applyFont="1" applyBorder="1" applyAlignment="1">
      <alignment horizontal="center" vertical="center"/>
    </xf>
    <xf numFmtId="38" fontId="35" fillId="0" borderId="51" xfId="1" applyFont="1" applyBorder="1" applyAlignment="1">
      <alignment vertical="center"/>
    </xf>
    <xf numFmtId="10" fontId="35" fillId="0" borderId="51" xfId="1" applyNumberFormat="1" applyFont="1" applyBorder="1" applyAlignment="1">
      <alignment vertical="center"/>
    </xf>
    <xf numFmtId="38" fontId="35" fillId="0" borderId="64" xfId="1" applyFont="1" applyBorder="1" applyAlignment="1">
      <alignment horizontal="center" vertical="center"/>
    </xf>
    <xf numFmtId="10" fontId="35" fillId="0" borderId="64" xfId="1" applyNumberFormat="1" applyFont="1" applyBorder="1" applyAlignment="1">
      <alignment vertical="center"/>
    </xf>
    <xf numFmtId="38" fontId="35" fillId="0" borderId="19" xfId="1" applyFont="1" applyBorder="1" applyAlignment="1">
      <alignment vertical="center"/>
    </xf>
    <xf numFmtId="38" fontId="35" fillId="0" borderId="11" xfId="1" applyFont="1" applyBorder="1" applyAlignment="1">
      <alignment horizontal="center" vertical="center"/>
    </xf>
    <xf numFmtId="38" fontId="35" fillId="0" borderId="11" xfId="1" applyFont="1" applyBorder="1" applyAlignment="1">
      <alignment vertical="center"/>
    </xf>
    <xf numFmtId="10" fontId="35" fillId="0" borderId="11" xfId="1" applyNumberFormat="1" applyFont="1" applyBorder="1" applyAlignment="1">
      <alignment vertical="center"/>
    </xf>
    <xf numFmtId="38" fontId="35" fillId="0" borderId="77" xfId="1" applyFont="1" applyBorder="1" applyAlignment="1">
      <alignment vertical="center"/>
    </xf>
    <xf numFmtId="10" fontId="0" fillId="0" borderId="0" xfId="1" applyNumberFormat="1" applyFont="1" applyAlignment="1">
      <alignment horizontal="center" vertical="center"/>
    </xf>
    <xf numFmtId="38" fontId="0" fillId="0" borderId="55" xfId="1" applyFont="1" applyBorder="1" applyAlignment="1">
      <alignment horizontal="center" vertical="center"/>
    </xf>
    <xf numFmtId="38" fontId="0" fillId="0" borderId="2" xfId="1" applyFont="1" applyBorder="1" applyAlignment="1">
      <alignment horizontal="center" vertical="center"/>
    </xf>
    <xf numFmtId="38" fontId="0" fillId="0" borderId="56" xfId="1" applyFont="1" applyBorder="1" applyAlignment="1">
      <alignment vertical="center"/>
    </xf>
    <xf numFmtId="38" fontId="36" fillId="0" borderId="0" xfId="1" applyFont="1" applyAlignment="1">
      <alignment vertical="center" wrapText="1"/>
    </xf>
    <xf numFmtId="38" fontId="35" fillId="0" borderId="0" xfId="1" applyFont="1" applyBorder="1" applyAlignment="1">
      <alignment horizontal="center" vertical="center"/>
    </xf>
    <xf numFmtId="38" fontId="35" fillId="6" borderId="0" xfId="1" applyFont="1" applyFill="1" applyAlignment="1">
      <alignment vertical="center"/>
    </xf>
    <xf numFmtId="38" fontId="35" fillId="6" borderId="0" xfId="1" applyFont="1" applyFill="1" applyAlignment="1">
      <alignment vertical="center"/>
    </xf>
    <xf numFmtId="38" fontId="35" fillId="6" borderId="100" xfId="1" applyFont="1" applyFill="1" applyBorder="1" applyAlignment="1">
      <alignment vertical="center"/>
    </xf>
    <xf numFmtId="38" fontId="35" fillId="0" borderId="49" xfId="1" applyFont="1" applyBorder="1" applyAlignment="1">
      <alignment horizontal="center" vertical="center"/>
    </xf>
    <xf numFmtId="38" fontId="35" fillId="0" borderId="63" xfId="1" applyFont="1" applyBorder="1" applyAlignment="1">
      <alignment vertical="center"/>
    </xf>
    <xf numFmtId="38" fontId="35" fillId="0" borderId="29" xfId="1" applyFont="1" applyBorder="1" applyAlignment="1">
      <alignment vertical="center"/>
    </xf>
    <xf numFmtId="38" fontId="35" fillId="0" borderId="46" xfId="1" applyFont="1" applyBorder="1" applyAlignment="1">
      <alignment vertical="center"/>
    </xf>
    <xf numFmtId="38" fontId="35" fillId="0" borderId="52" xfId="1" applyFont="1" applyBorder="1" applyAlignment="1">
      <alignment vertical="center"/>
    </xf>
    <xf numFmtId="38" fontId="35" fillId="0" borderId="12" xfId="1" applyFont="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183174</xdr:colOff>
      <xdr:row>84</xdr:row>
      <xdr:rowOff>183172</xdr:rowOff>
    </xdr:from>
    <xdr:to>
      <xdr:col>16</xdr:col>
      <xdr:colOff>65943</xdr:colOff>
      <xdr:row>86</xdr:row>
      <xdr:rowOff>175846</xdr:rowOff>
    </xdr:to>
    <xdr:sp macro="" textlink="">
      <xdr:nvSpPr>
        <xdr:cNvPr id="2" name="Text Box 5">
          <a:extLst>
            <a:ext uri="{FF2B5EF4-FFF2-40B4-BE49-F238E27FC236}">
              <a16:creationId xmlns:a16="http://schemas.microsoft.com/office/drawing/2014/main" id="{B93DD8C1-D02A-4035-8EF6-A77CB21885E5}"/>
            </a:ext>
          </a:extLst>
        </xdr:cNvPr>
        <xdr:cNvSpPr txBox="1">
          <a:spLocks noChangeArrowheads="1"/>
        </xdr:cNvSpPr>
      </xdr:nvSpPr>
      <xdr:spPr bwMode="auto">
        <a:xfrm>
          <a:off x="3574074" y="21462022"/>
          <a:ext cx="987669" cy="36414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自己・新築</a:t>
          </a:r>
        </a:p>
        <a:p>
          <a:pPr algn="ctr" rtl="0">
            <a:defRPr sz="1000"/>
          </a:pPr>
          <a:r>
            <a:rPr lang="ja-JP" altLang="en-US" sz="800" b="0" i="0" u="none" strike="noStrike" baseline="0">
              <a:solidFill>
                <a:srgbClr val="000000"/>
              </a:solidFill>
              <a:latin typeface="ＭＳ 明朝"/>
              <a:ea typeface="ＭＳ 明朝"/>
            </a:rPr>
            <a:t>取得・賃貸</a:t>
          </a:r>
          <a:endParaRPr lang="ja-JP" altLang="en-US"/>
        </a:p>
      </xdr:txBody>
    </xdr:sp>
    <xdr:clientData/>
  </xdr:twoCellAnchor>
  <xdr:twoCellAnchor>
    <xdr:from>
      <xdr:col>15</xdr:col>
      <xdr:colOff>161925</xdr:colOff>
      <xdr:row>85</xdr:row>
      <xdr:rowOff>57150</xdr:rowOff>
    </xdr:from>
    <xdr:to>
      <xdr:col>15</xdr:col>
      <xdr:colOff>200025</xdr:colOff>
      <xdr:row>86</xdr:row>
      <xdr:rowOff>133350</xdr:rowOff>
    </xdr:to>
    <xdr:sp macro="" textlink="">
      <xdr:nvSpPr>
        <xdr:cNvPr id="3" name="AutoShape 7">
          <a:extLst>
            <a:ext uri="{FF2B5EF4-FFF2-40B4-BE49-F238E27FC236}">
              <a16:creationId xmlns:a16="http://schemas.microsoft.com/office/drawing/2014/main" id="{CAC9865A-1C73-4515-B3FD-6804E4B6C607}"/>
            </a:ext>
          </a:extLst>
        </xdr:cNvPr>
        <xdr:cNvSpPr>
          <a:spLocks/>
        </xdr:cNvSpPr>
      </xdr:nvSpPr>
      <xdr:spPr bwMode="auto">
        <a:xfrm>
          <a:off x="4381500" y="21526500"/>
          <a:ext cx="38100" cy="257175"/>
        </a:xfrm>
        <a:prstGeom prst="rightBracket">
          <a:avLst>
            <a:gd name="adj" fmla="val 431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57150</xdr:colOff>
      <xdr:row>85</xdr:row>
      <xdr:rowOff>38100</xdr:rowOff>
    </xdr:from>
    <xdr:to>
      <xdr:col>13</xdr:col>
      <xdr:colOff>104775</xdr:colOff>
      <xdr:row>86</xdr:row>
      <xdr:rowOff>142875</xdr:rowOff>
    </xdr:to>
    <xdr:sp macro="" textlink="">
      <xdr:nvSpPr>
        <xdr:cNvPr id="4" name="AutoShape 7">
          <a:extLst>
            <a:ext uri="{FF2B5EF4-FFF2-40B4-BE49-F238E27FC236}">
              <a16:creationId xmlns:a16="http://schemas.microsoft.com/office/drawing/2014/main" id="{8A43C2A1-814C-4F77-AB12-EA46421D0E35}"/>
            </a:ext>
          </a:extLst>
        </xdr:cNvPr>
        <xdr:cNvSpPr>
          <a:spLocks/>
        </xdr:cNvSpPr>
      </xdr:nvSpPr>
      <xdr:spPr bwMode="auto">
        <a:xfrm flipH="1">
          <a:off x="3724275" y="21507450"/>
          <a:ext cx="47625" cy="285750"/>
        </a:xfrm>
        <a:prstGeom prst="rightBracket">
          <a:avLst>
            <a:gd name="adj" fmla="val 35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190500</xdr:colOff>
      <xdr:row>27</xdr:row>
      <xdr:rowOff>104775</xdr:rowOff>
    </xdr:from>
    <xdr:to>
      <xdr:col>28</xdr:col>
      <xdr:colOff>114300</xdr:colOff>
      <xdr:row>28</xdr:row>
      <xdr:rowOff>0</xdr:rowOff>
    </xdr:to>
    <xdr:sp macro="" textlink="" fLocksText="0">
      <xdr:nvSpPr>
        <xdr:cNvPr id="5" name="円/楕円 1">
          <a:extLst>
            <a:ext uri="{FF2B5EF4-FFF2-40B4-BE49-F238E27FC236}">
              <a16:creationId xmlns:a16="http://schemas.microsoft.com/office/drawing/2014/main" id="{A2B8704A-0609-4739-8F99-A6E9416BF57C}"/>
            </a:ext>
          </a:extLst>
        </xdr:cNvPr>
        <xdr:cNvSpPr>
          <a:spLocks noChangeArrowheads="1"/>
        </xdr:cNvSpPr>
      </xdr:nvSpPr>
      <xdr:spPr bwMode="auto">
        <a:xfrm>
          <a:off x="7229475" y="6343650"/>
          <a:ext cx="752475" cy="276225"/>
        </a:xfrm>
        <a:prstGeom prst="ellipse">
          <a:avLst/>
        </a:prstGeom>
        <a:noFill/>
        <a:ln w="25400" algn="ctr">
          <a:solidFill>
            <a:srgbClr val="000000"/>
          </a:solidFill>
          <a:round/>
          <a:headEnd/>
          <a:tailEnd/>
        </a:ln>
      </xdr:spPr>
    </xdr:sp>
    <xdr:clientData/>
  </xdr:twoCellAnchor>
  <xdr:twoCellAnchor>
    <xdr:from>
      <xdr:col>26</xdr:col>
      <xdr:colOff>142875</xdr:colOff>
      <xdr:row>30</xdr:row>
      <xdr:rowOff>38100</xdr:rowOff>
    </xdr:from>
    <xdr:to>
      <xdr:col>27</xdr:col>
      <xdr:colOff>142875</xdr:colOff>
      <xdr:row>30</xdr:row>
      <xdr:rowOff>304800</xdr:rowOff>
    </xdr:to>
    <xdr:sp macro="" textlink="" fLocksText="0">
      <xdr:nvSpPr>
        <xdr:cNvPr id="6" name="円/楕円 2">
          <a:extLst>
            <a:ext uri="{FF2B5EF4-FFF2-40B4-BE49-F238E27FC236}">
              <a16:creationId xmlns:a16="http://schemas.microsoft.com/office/drawing/2014/main" id="{1252FD86-4F16-4300-BB4C-011DB1F03026}"/>
            </a:ext>
          </a:extLst>
        </xdr:cNvPr>
        <xdr:cNvSpPr>
          <a:spLocks noChangeArrowheads="1"/>
        </xdr:cNvSpPr>
      </xdr:nvSpPr>
      <xdr:spPr bwMode="auto">
        <a:xfrm>
          <a:off x="7458075" y="7324725"/>
          <a:ext cx="276225" cy="266700"/>
        </a:xfrm>
        <a:prstGeom prst="ellipse">
          <a:avLst/>
        </a:prstGeom>
        <a:noFill/>
        <a:ln w="25400" algn="ctr">
          <a:solidFill>
            <a:srgbClr val="000000"/>
          </a:solidFill>
          <a:round/>
          <a:headEnd/>
          <a:tailEnd/>
        </a:ln>
      </xdr:spPr>
    </xdr:sp>
    <xdr:clientData/>
  </xdr:twoCellAnchor>
  <xdr:twoCellAnchor>
    <xdr:from>
      <xdr:col>25</xdr:col>
      <xdr:colOff>161925</xdr:colOff>
      <xdr:row>52</xdr:row>
      <xdr:rowOff>19050</xdr:rowOff>
    </xdr:from>
    <xdr:to>
      <xdr:col>26</xdr:col>
      <xdr:colOff>76200</xdr:colOff>
      <xdr:row>53</xdr:row>
      <xdr:rowOff>19050</xdr:rowOff>
    </xdr:to>
    <xdr:sp macro="" textlink="" fLocksText="0">
      <xdr:nvSpPr>
        <xdr:cNvPr id="7" name="円/楕円 6">
          <a:extLst>
            <a:ext uri="{FF2B5EF4-FFF2-40B4-BE49-F238E27FC236}">
              <a16:creationId xmlns:a16="http://schemas.microsoft.com/office/drawing/2014/main" id="{7A8D67F2-DAB1-46C5-9287-789BFA473D5F}"/>
            </a:ext>
          </a:extLst>
        </xdr:cNvPr>
        <xdr:cNvSpPr>
          <a:spLocks noChangeArrowheads="1"/>
        </xdr:cNvSpPr>
      </xdr:nvSpPr>
      <xdr:spPr bwMode="auto">
        <a:xfrm>
          <a:off x="7200900" y="11791950"/>
          <a:ext cx="190500" cy="190500"/>
        </a:xfrm>
        <a:prstGeom prst="ellipse">
          <a:avLst/>
        </a:prstGeom>
        <a:noFill/>
        <a:ln w="25400" algn="ctr">
          <a:solidFill>
            <a:srgbClr val="000000"/>
          </a:solidFill>
          <a:round/>
          <a:headEnd/>
          <a:tailEnd/>
        </a:ln>
      </xdr:spPr>
    </xdr:sp>
    <xdr:clientData/>
  </xdr:twoCellAnchor>
  <xdr:twoCellAnchor>
    <xdr:from>
      <xdr:col>4</xdr:col>
      <xdr:colOff>171450</xdr:colOff>
      <xdr:row>213</xdr:row>
      <xdr:rowOff>47625</xdr:rowOff>
    </xdr:from>
    <xdr:to>
      <xdr:col>23</xdr:col>
      <xdr:colOff>285750</xdr:colOff>
      <xdr:row>213</xdr:row>
      <xdr:rowOff>295275</xdr:rowOff>
    </xdr:to>
    <xdr:sp macro="" textlink="" fLocksText="0">
      <xdr:nvSpPr>
        <xdr:cNvPr id="8" name="正方形/長方形 7">
          <a:extLst>
            <a:ext uri="{FF2B5EF4-FFF2-40B4-BE49-F238E27FC236}">
              <a16:creationId xmlns:a16="http://schemas.microsoft.com/office/drawing/2014/main" id="{1EF9A73B-4A30-4131-835D-B33A1CFF4EBA}"/>
            </a:ext>
          </a:extLst>
        </xdr:cNvPr>
        <xdr:cNvSpPr>
          <a:spLocks noChangeArrowheads="1"/>
        </xdr:cNvSpPr>
      </xdr:nvSpPr>
      <xdr:spPr bwMode="auto">
        <a:xfrm>
          <a:off x="1352550" y="60988575"/>
          <a:ext cx="5372100" cy="247650"/>
        </a:xfrm>
        <a:prstGeom prst="rect">
          <a:avLst/>
        </a:prstGeom>
        <a:solidFill>
          <a:srgbClr val="FDEADB"/>
        </a:solidFill>
        <a:ln w="25400" algn="ctr">
          <a:solidFill>
            <a:srgbClr val="FCD5B5"/>
          </a:solidFill>
          <a:miter lim="800000"/>
          <a:headEnd/>
          <a:tailEnd/>
        </a:ln>
      </xdr:spPr>
      <xdr:txBody>
        <a:bodyPr vertOverflow="clip" wrap="square" lIns="45720" tIns="22860" rIns="0" bIns="0" anchor="t" upright="1"/>
        <a:lstStyle/>
        <a:p>
          <a:pPr algn="l" rtl="0">
            <a:defRPr sz="1000"/>
          </a:pPr>
          <a:r>
            <a:rPr lang="ja-JP" altLang="en-US" sz="1100" b="0" i="0" u="none" strike="noStrike" baseline="0">
              <a:solidFill>
                <a:srgbClr val="000000"/>
              </a:solidFill>
              <a:latin typeface="HG丸ｺﾞｼｯｸM-PRO"/>
              <a:ea typeface="HG丸ｺﾞｼｯｸM-PRO"/>
            </a:rPr>
            <a:t>記載内容について必要に応じてセルの結合等を行って下さい。</a:t>
          </a:r>
        </a:p>
        <a:p>
          <a:pPr algn="l" rtl="0">
            <a:defRPr sz="1000"/>
          </a:pPr>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13</xdr:col>
          <xdr:colOff>9525</xdr:colOff>
          <xdr:row>23</xdr:row>
          <xdr:rowOff>285750</xdr:rowOff>
        </xdr:from>
        <xdr:to>
          <xdr:col>13</xdr:col>
          <xdr:colOff>247650</xdr:colOff>
          <xdr:row>25</xdr:row>
          <xdr:rowOff>38100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F45BB870-D733-465F-B3AC-1D0398CE59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285750</xdr:rowOff>
        </xdr:from>
        <xdr:to>
          <xdr:col>7</xdr:col>
          <xdr:colOff>238125</xdr:colOff>
          <xdr:row>25</xdr:row>
          <xdr:rowOff>38100</xdr:rowOff>
        </xdr:to>
        <xdr:sp macro="" textlink="">
          <xdr:nvSpPr>
            <xdr:cNvPr id="1026" name="チェック 1" hidden="1">
              <a:extLst>
                <a:ext uri="{63B3BB69-23CF-44E3-9099-C40C66FF867C}">
                  <a14:compatExt spid="_x0000_s1026"/>
                </a:ext>
                <a:ext uri="{FF2B5EF4-FFF2-40B4-BE49-F238E27FC236}">
                  <a16:creationId xmlns:a16="http://schemas.microsoft.com/office/drawing/2014/main" id="{3C2920A1-ED66-479F-AB6D-75EEFAE414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285750</xdr:rowOff>
        </xdr:from>
        <xdr:to>
          <xdr:col>9</xdr:col>
          <xdr:colOff>104775</xdr:colOff>
          <xdr:row>25</xdr:row>
          <xdr:rowOff>38100</xdr:rowOff>
        </xdr:to>
        <xdr:sp macro="" textlink="">
          <xdr:nvSpPr>
            <xdr:cNvPr id="1027" name="チェック 1" hidden="1">
              <a:extLst>
                <a:ext uri="{63B3BB69-23CF-44E3-9099-C40C66FF867C}">
                  <a14:compatExt spid="_x0000_s1027"/>
                </a:ext>
                <a:ext uri="{FF2B5EF4-FFF2-40B4-BE49-F238E27FC236}">
                  <a16:creationId xmlns:a16="http://schemas.microsoft.com/office/drawing/2014/main" id="{7C68B6BA-83F5-41C0-BEBA-268C61CF40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285750</xdr:rowOff>
        </xdr:from>
        <xdr:to>
          <xdr:col>11</xdr:col>
          <xdr:colOff>180975</xdr:colOff>
          <xdr:row>25</xdr:row>
          <xdr:rowOff>38100</xdr:rowOff>
        </xdr:to>
        <xdr:sp macro="" textlink="">
          <xdr:nvSpPr>
            <xdr:cNvPr id="1028" name="チェック 1" hidden="1">
              <a:extLst>
                <a:ext uri="{63B3BB69-23CF-44E3-9099-C40C66FF867C}">
                  <a14:compatExt spid="_x0000_s1028"/>
                </a:ext>
                <a:ext uri="{FF2B5EF4-FFF2-40B4-BE49-F238E27FC236}">
                  <a16:creationId xmlns:a16="http://schemas.microsoft.com/office/drawing/2014/main" id="{39E40191-2C67-484A-AD12-797B0EA592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183174</xdr:colOff>
      <xdr:row>84</xdr:row>
      <xdr:rowOff>183172</xdr:rowOff>
    </xdr:from>
    <xdr:to>
      <xdr:col>16</xdr:col>
      <xdr:colOff>65943</xdr:colOff>
      <xdr:row>86</xdr:row>
      <xdr:rowOff>175846</xdr:rowOff>
    </xdr:to>
    <xdr:sp macro="" textlink="">
      <xdr:nvSpPr>
        <xdr:cNvPr id="2" name="Text Box 5">
          <a:extLst>
            <a:ext uri="{FF2B5EF4-FFF2-40B4-BE49-F238E27FC236}">
              <a16:creationId xmlns:a16="http://schemas.microsoft.com/office/drawing/2014/main" id="{A7FEC5F1-BD20-4AF8-B9EB-3E4A7464319A}"/>
            </a:ext>
          </a:extLst>
        </xdr:cNvPr>
        <xdr:cNvSpPr txBox="1">
          <a:spLocks noChangeArrowheads="1"/>
        </xdr:cNvSpPr>
      </xdr:nvSpPr>
      <xdr:spPr bwMode="auto">
        <a:xfrm>
          <a:off x="3574074" y="21290572"/>
          <a:ext cx="987669" cy="364149"/>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自己・新築</a:t>
          </a:r>
        </a:p>
        <a:p>
          <a:pPr algn="ctr" rtl="0">
            <a:defRPr sz="1000"/>
          </a:pPr>
          <a:r>
            <a:rPr lang="ja-JP" altLang="en-US" sz="800" b="0" i="0" u="none" strike="noStrike" baseline="0">
              <a:solidFill>
                <a:srgbClr val="000000"/>
              </a:solidFill>
              <a:latin typeface="ＭＳ 明朝"/>
              <a:ea typeface="ＭＳ 明朝"/>
            </a:rPr>
            <a:t>取得・賃貸</a:t>
          </a:r>
          <a:endParaRPr lang="ja-JP" altLang="en-US"/>
        </a:p>
      </xdr:txBody>
    </xdr:sp>
    <xdr:clientData/>
  </xdr:twoCellAnchor>
  <xdr:twoCellAnchor>
    <xdr:from>
      <xdr:col>15</xdr:col>
      <xdr:colOff>161925</xdr:colOff>
      <xdr:row>85</xdr:row>
      <xdr:rowOff>57150</xdr:rowOff>
    </xdr:from>
    <xdr:to>
      <xdr:col>15</xdr:col>
      <xdr:colOff>200025</xdr:colOff>
      <xdr:row>86</xdr:row>
      <xdr:rowOff>133350</xdr:rowOff>
    </xdr:to>
    <xdr:sp macro="" textlink="">
      <xdr:nvSpPr>
        <xdr:cNvPr id="3" name="AutoShape 7">
          <a:extLst>
            <a:ext uri="{FF2B5EF4-FFF2-40B4-BE49-F238E27FC236}">
              <a16:creationId xmlns:a16="http://schemas.microsoft.com/office/drawing/2014/main" id="{2D50402D-A721-4F4B-80BB-94B88E557F51}"/>
            </a:ext>
          </a:extLst>
        </xdr:cNvPr>
        <xdr:cNvSpPr>
          <a:spLocks/>
        </xdr:cNvSpPr>
      </xdr:nvSpPr>
      <xdr:spPr bwMode="auto">
        <a:xfrm>
          <a:off x="4381500" y="21355050"/>
          <a:ext cx="38100" cy="257175"/>
        </a:xfrm>
        <a:prstGeom prst="rightBracket">
          <a:avLst>
            <a:gd name="adj" fmla="val 431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57150</xdr:colOff>
      <xdr:row>85</xdr:row>
      <xdr:rowOff>38100</xdr:rowOff>
    </xdr:from>
    <xdr:to>
      <xdr:col>13</xdr:col>
      <xdr:colOff>104775</xdr:colOff>
      <xdr:row>86</xdr:row>
      <xdr:rowOff>142875</xdr:rowOff>
    </xdr:to>
    <xdr:sp macro="" textlink="">
      <xdr:nvSpPr>
        <xdr:cNvPr id="4" name="AutoShape 7">
          <a:extLst>
            <a:ext uri="{FF2B5EF4-FFF2-40B4-BE49-F238E27FC236}">
              <a16:creationId xmlns:a16="http://schemas.microsoft.com/office/drawing/2014/main" id="{D023F7C2-4616-4681-A779-4D767D43C948}"/>
            </a:ext>
          </a:extLst>
        </xdr:cNvPr>
        <xdr:cNvSpPr>
          <a:spLocks/>
        </xdr:cNvSpPr>
      </xdr:nvSpPr>
      <xdr:spPr bwMode="auto">
        <a:xfrm flipH="1">
          <a:off x="3724275" y="21336000"/>
          <a:ext cx="47625" cy="285750"/>
        </a:xfrm>
        <a:prstGeom prst="rightBracket">
          <a:avLst>
            <a:gd name="adj" fmla="val 35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190500</xdr:colOff>
      <xdr:row>27</xdr:row>
      <xdr:rowOff>104775</xdr:rowOff>
    </xdr:from>
    <xdr:to>
      <xdr:col>28</xdr:col>
      <xdr:colOff>114300</xdr:colOff>
      <xdr:row>28</xdr:row>
      <xdr:rowOff>0</xdr:rowOff>
    </xdr:to>
    <xdr:sp macro="" textlink="" fLocksText="0">
      <xdr:nvSpPr>
        <xdr:cNvPr id="5" name="円/楕円 1">
          <a:extLst>
            <a:ext uri="{FF2B5EF4-FFF2-40B4-BE49-F238E27FC236}">
              <a16:creationId xmlns:a16="http://schemas.microsoft.com/office/drawing/2014/main" id="{1D45725B-637A-4E20-8CA5-81F33F2D45E0}"/>
            </a:ext>
          </a:extLst>
        </xdr:cNvPr>
        <xdr:cNvSpPr>
          <a:spLocks noChangeArrowheads="1"/>
        </xdr:cNvSpPr>
      </xdr:nvSpPr>
      <xdr:spPr bwMode="auto">
        <a:xfrm>
          <a:off x="7229475" y="6172200"/>
          <a:ext cx="752475" cy="276225"/>
        </a:xfrm>
        <a:prstGeom prst="ellipse">
          <a:avLst/>
        </a:prstGeom>
        <a:noFill/>
        <a:ln w="25400" algn="ctr">
          <a:solidFill>
            <a:srgbClr val="000000"/>
          </a:solidFill>
          <a:round/>
          <a:headEnd/>
          <a:tailEnd/>
        </a:ln>
      </xdr:spPr>
    </xdr:sp>
    <xdr:clientData/>
  </xdr:twoCellAnchor>
  <xdr:twoCellAnchor>
    <xdr:from>
      <xdr:col>26</xdr:col>
      <xdr:colOff>142875</xdr:colOff>
      <xdr:row>30</xdr:row>
      <xdr:rowOff>38100</xdr:rowOff>
    </xdr:from>
    <xdr:to>
      <xdr:col>27</xdr:col>
      <xdr:colOff>142875</xdr:colOff>
      <xdr:row>30</xdr:row>
      <xdr:rowOff>304800</xdr:rowOff>
    </xdr:to>
    <xdr:sp macro="" textlink="" fLocksText="0">
      <xdr:nvSpPr>
        <xdr:cNvPr id="6" name="円/楕円 2">
          <a:extLst>
            <a:ext uri="{FF2B5EF4-FFF2-40B4-BE49-F238E27FC236}">
              <a16:creationId xmlns:a16="http://schemas.microsoft.com/office/drawing/2014/main" id="{8E0384DE-89D0-496B-8469-E87F924C066A}"/>
            </a:ext>
          </a:extLst>
        </xdr:cNvPr>
        <xdr:cNvSpPr>
          <a:spLocks noChangeArrowheads="1"/>
        </xdr:cNvSpPr>
      </xdr:nvSpPr>
      <xdr:spPr bwMode="auto">
        <a:xfrm>
          <a:off x="7458075" y="7153275"/>
          <a:ext cx="276225" cy="266700"/>
        </a:xfrm>
        <a:prstGeom prst="ellipse">
          <a:avLst/>
        </a:prstGeom>
        <a:noFill/>
        <a:ln w="25400" algn="ctr">
          <a:solidFill>
            <a:srgbClr val="000000"/>
          </a:solidFill>
          <a:round/>
          <a:headEnd/>
          <a:tailEnd/>
        </a:ln>
      </xdr:spPr>
    </xdr:sp>
    <xdr:clientData/>
  </xdr:twoCellAnchor>
  <xdr:twoCellAnchor>
    <xdr:from>
      <xdr:col>25</xdr:col>
      <xdr:colOff>161925</xdr:colOff>
      <xdr:row>52</xdr:row>
      <xdr:rowOff>19050</xdr:rowOff>
    </xdr:from>
    <xdr:to>
      <xdr:col>26</xdr:col>
      <xdr:colOff>76200</xdr:colOff>
      <xdr:row>53</xdr:row>
      <xdr:rowOff>19050</xdr:rowOff>
    </xdr:to>
    <xdr:sp macro="" textlink="" fLocksText="0">
      <xdr:nvSpPr>
        <xdr:cNvPr id="7" name="円/楕円 6">
          <a:extLst>
            <a:ext uri="{FF2B5EF4-FFF2-40B4-BE49-F238E27FC236}">
              <a16:creationId xmlns:a16="http://schemas.microsoft.com/office/drawing/2014/main" id="{48172E9C-DB91-4AE5-A5B0-1BE149AE3414}"/>
            </a:ext>
          </a:extLst>
        </xdr:cNvPr>
        <xdr:cNvSpPr>
          <a:spLocks noChangeArrowheads="1"/>
        </xdr:cNvSpPr>
      </xdr:nvSpPr>
      <xdr:spPr bwMode="auto">
        <a:xfrm>
          <a:off x="7200900" y="11620500"/>
          <a:ext cx="190500" cy="190500"/>
        </a:xfrm>
        <a:prstGeom prst="ellipse">
          <a:avLst/>
        </a:prstGeom>
        <a:noFill/>
        <a:ln w="25400" algn="ctr">
          <a:solidFill>
            <a:srgbClr val="000000"/>
          </a:solidFill>
          <a:round/>
          <a:headEnd/>
          <a:tailEnd/>
        </a:ln>
      </xdr:spPr>
    </xdr:sp>
    <xdr:clientData/>
  </xdr:twoCellAnchor>
  <xdr:twoCellAnchor>
    <xdr:from>
      <xdr:col>0</xdr:col>
      <xdr:colOff>47626</xdr:colOff>
      <xdr:row>2</xdr:row>
      <xdr:rowOff>40822</xdr:rowOff>
    </xdr:from>
    <xdr:to>
      <xdr:col>12</xdr:col>
      <xdr:colOff>247650</xdr:colOff>
      <xdr:row>7</xdr:row>
      <xdr:rowOff>314325</xdr:rowOff>
    </xdr:to>
    <xdr:sp macro="" textlink="" fLocksText="0">
      <xdr:nvSpPr>
        <xdr:cNvPr id="8" name="正方形/長方形 3">
          <a:extLst>
            <a:ext uri="{FF2B5EF4-FFF2-40B4-BE49-F238E27FC236}">
              <a16:creationId xmlns:a16="http://schemas.microsoft.com/office/drawing/2014/main" id="{A6B75840-F6EE-44C3-A693-39937326010D}"/>
            </a:ext>
          </a:extLst>
        </xdr:cNvPr>
        <xdr:cNvSpPr>
          <a:spLocks noChangeArrowheads="1"/>
        </xdr:cNvSpPr>
      </xdr:nvSpPr>
      <xdr:spPr bwMode="auto">
        <a:xfrm>
          <a:off x="47626" y="1136197"/>
          <a:ext cx="3590924" cy="1397453"/>
        </a:xfrm>
        <a:prstGeom prst="rect">
          <a:avLst/>
        </a:prstGeom>
        <a:solidFill>
          <a:srgbClr val="FDEADB"/>
        </a:solidFill>
        <a:ln w="25400" algn="ctr">
          <a:solidFill>
            <a:srgbClr val="FCD5B5"/>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ＭＳ ゴシック" pitchFamily="49" charset="-128"/>
              <a:ea typeface="ＭＳ ゴシック" pitchFamily="49" charset="-128"/>
            </a:rPr>
            <a:t>　灰色の部分は記入、黄色の部分はプルダウンメニューから選択してください。（選択肢に該当する項目がない場合は、記入してください。）</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100"/>
            </a:lnSpc>
            <a:defRPr sz="1000"/>
          </a:pPr>
          <a:r>
            <a:rPr lang="ja-JP" altLang="en-US" sz="900" b="0" i="0" u="none" strike="noStrike" baseline="0">
              <a:solidFill>
                <a:srgbClr val="000000"/>
              </a:solidFill>
              <a:latin typeface="ＭＳ ゴシック" pitchFamily="49" charset="-128"/>
              <a:ea typeface="ＭＳ ゴシック" pitchFamily="49" charset="-128"/>
            </a:rPr>
            <a:t>　なお、記入にあたって記載項目の右上にある赤印のコメントを確認して下さい。（カーソルを当てればコメント参照できます。また校閲メニュータブでコメントの表示もできます。）</a:t>
          </a:r>
        </a:p>
        <a:p>
          <a:pPr algn="l" rtl="0">
            <a:lnSpc>
              <a:spcPts val="1300"/>
            </a:lnSpc>
            <a:defRPr sz="1000"/>
          </a:pPr>
          <a:r>
            <a:rPr lang="ja-JP" altLang="en-US" sz="900" b="0" i="0" u="none" strike="noStrike" baseline="0">
              <a:solidFill>
                <a:srgbClr val="000000"/>
              </a:solidFill>
              <a:latin typeface="ＭＳ ゴシック" pitchFamily="49" charset="-128"/>
              <a:ea typeface="ＭＳ ゴシック" pitchFamily="49" charset="-128"/>
            </a:rPr>
            <a:t>※コメント及びこの図形は印刷されませんのでそのまま印刷することが可能です。（配布時の設定）</a:t>
          </a:r>
          <a:endParaRPr lang="ja-JP" altLang="en-US" sz="700">
            <a:latin typeface="ＭＳ ゴシック" pitchFamily="49" charset="-128"/>
            <a:ea typeface="ＭＳ ゴシック" pitchFamily="49" charset="-128"/>
          </a:endParaRPr>
        </a:p>
      </xdr:txBody>
    </xdr:sp>
    <xdr:clientData fPrintsWithSheet="0"/>
  </xdr:twoCellAnchor>
  <xdr:twoCellAnchor>
    <xdr:from>
      <xdr:col>4</xdr:col>
      <xdr:colOff>171450</xdr:colOff>
      <xdr:row>213</xdr:row>
      <xdr:rowOff>47625</xdr:rowOff>
    </xdr:from>
    <xdr:to>
      <xdr:col>23</xdr:col>
      <xdr:colOff>285750</xdr:colOff>
      <xdr:row>213</xdr:row>
      <xdr:rowOff>295275</xdr:rowOff>
    </xdr:to>
    <xdr:sp macro="" textlink="" fLocksText="0">
      <xdr:nvSpPr>
        <xdr:cNvPr id="9" name="正方形/長方形 8">
          <a:extLst>
            <a:ext uri="{FF2B5EF4-FFF2-40B4-BE49-F238E27FC236}">
              <a16:creationId xmlns:a16="http://schemas.microsoft.com/office/drawing/2014/main" id="{F457D75D-8C0A-499B-B5BC-071BDDB78E0E}"/>
            </a:ext>
          </a:extLst>
        </xdr:cNvPr>
        <xdr:cNvSpPr>
          <a:spLocks noChangeArrowheads="1"/>
        </xdr:cNvSpPr>
      </xdr:nvSpPr>
      <xdr:spPr bwMode="auto">
        <a:xfrm>
          <a:off x="1352550" y="60817125"/>
          <a:ext cx="5372100" cy="247650"/>
        </a:xfrm>
        <a:prstGeom prst="rect">
          <a:avLst/>
        </a:prstGeom>
        <a:solidFill>
          <a:srgbClr val="FDEADB"/>
        </a:solidFill>
        <a:ln w="25400" algn="ctr">
          <a:solidFill>
            <a:srgbClr val="FCD5B5"/>
          </a:solidFill>
          <a:miter lim="800000"/>
          <a:headEnd/>
          <a:tailEnd/>
        </a:ln>
      </xdr:spPr>
      <xdr:txBody>
        <a:bodyPr vertOverflow="clip" wrap="square" lIns="45720" tIns="22860" rIns="0" bIns="0" anchor="t" upright="1"/>
        <a:lstStyle/>
        <a:p>
          <a:pPr algn="l" rtl="0">
            <a:defRPr sz="1000"/>
          </a:pPr>
          <a:r>
            <a:rPr lang="ja-JP" altLang="en-US" sz="1100" b="0" i="0" u="none" strike="noStrike" baseline="0">
              <a:solidFill>
                <a:srgbClr val="000000"/>
              </a:solidFill>
              <a:latin typeface="HG丸ｺﾞｼｯｸM-PRO"/>
              <a:ea typeface="HG丸ｺﾞｼｯｸM-PRO"/>
            </a:rPr>
            <a:t>記載内容について必要に応じてセルの結合等を行って下さい。</a:t>
          </a:r>
        </a:p>
        <a:p>
          <a:pPr algn="l" rtl="0">
            <a:defRPr sz="1000"/>
          </a:pPr>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13</xdr:col>
          <xdr:colOff>9525</xdr:colOff>
          <xdr:row>23</xdr:row>
          <xdr:rowOff>104775</xdr:rowOff>
        </xdr:from>
        <xdr:to>
          <xdr:col>13</xdr:col>
          <xdr:colOff>247650</xdr:colOff>
          <xdr:row>25</xdr:row>
          <xdr:rowOff>28575</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35387EA0-49D4-49B5-8FAC-EC05D9487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104775</xdr:rowOff>
        </xdr:from>
        <xdr:to>
          <xdr:col>7</xdr:col>
          <xdr:colOff>238125</xdr:colOff>
          <xdr:row>25</xdr:row>
          <xdr:rowOff>28575</xdr:rowOff>
        </xdr:to>
        <xdr:sp macro="" textlink="">
          <xdr:nvSpPr>
            <xdr:cNvPr id="2050" name="チェック 1" hidden="1">
              <a:extLst>
                <a:ext uri="{63B3BB69-23CF-44E3-9099-C40C66FF867C}">
                  <a14:compatExt spid="_x0000_s2050"/>
                </a:ext>
                <a:ext uri="{FF2B5EF4-FFF2-40B4-BE49-F238E27FC236}">
                  <a16:creationId xmlns:a16="http://schemas.microsoft.com/office/drawing/2014/main" id="{4B010D87-F6B3-497A-833C-BD434A7B2E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104775</xdr:rowOff>
        </xdr:from>
        <xdr:to>
          <xdr:col>9</xdr:col>
          <xdr:colOff>104775</xdr:colOff>
          <xdr:row>25</xdr:row>
          <xdr:rowOff>28575</xdr:rowOff>
        </xdr:to>
        <xdr:sp macro="" textlink="">
          <xdr:nvSpPr>
            <xdr:cNvPr id="2051" name="チェック 1" hidden="1">
              <a:extLst>
                <a:ext uri="{63B3BB69-23CF-44E3-9099-C40C66FF867C}">
                  <a14:compatExt spid="_x0000_s2051"/>
                </a:ext>
                <a:ext uri="{FF2B5EF4-FFF2-40B4-BE49-F238E27FC236}">
                  <a16:creationId xmlns:a16="http://schemas.microsoft.com/office/drawing/2014/main" id="{17E1C07D-34A5-4DC1-B2C6-E89598FF2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104775</xdr:rowOff>
        </xdr:from>
        <xdr:to>
          <xdr:col>11</xdr:col>
          <xdr:colOff>180975</xdr:colOff>
          <xdr:row>25</xdr:row>
          <xdr:rowOff>28575</xdr:rowOff>
        </xdr:to>
        <xdr:sp macro="" textlink="">
          <xdr:nvSpPr>
            <xdr:cNvPr id="2052" name="チェック 1" hidden="1">
              <a:extLst>
                <a:ext uri="{63B3BB69-23CF-44E3-9099-C40C66FF867C}">
                  <a14:compatExt spid="_x0000_s2052"/>
                </a:ext>
                <a:ext uri="{FF2B5EF4-FFF2-40B4-BE49-F238E27FC236}">
                  <a16:creationId xmlns:a16="http://schemas.microsoft.com/office/drawing/2014/main" id="{E954D929-4596-4615-97DB-B96D130316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6F4D-94BA-443A-8ACB-D2E005CC978A}">
  <sheetPr>
    <tabColor rgb="FFFFFF00"/>
  </sheetPr>
  <dimension ref="A1:AQ261"/>
  <sheetViews>
    <sheetView view="pageBreakPreview" topLeftCell="A13" zoomScaleNormal="100" zoomScaleSheetLayoutView="100" workbookViewId="0">
      <selection activeCell="Q8" sqref="Q8:W8"/>
    </sheetView>
  </sheetViews>
  <sheetFormatPr defaultColWidth="3.625" defaultRowHeight="18" customHeight="1" x14ac:dyDescent="0.15"/>
  <cols>
    <col min="1" max="1" width="3.875" style="2" customWidth="1"/>
    <col min="2" max="2" width="3.75" style="2" customWidth="1"/>
    <col min="3" max="3" width="3.875" style="2" customWidth="1"/>
    <col min="4" max="4" width="4" style="2" customWidth="1"/>
    <col min="5" max="17" width="3.625" style="2" customWidth="1"/>
    <col min="18" max="18" width="3.75" style="2" bestFit="1" customWidth="1"/>
    <col min="19" max="23" width="3.625" style="2" customWidth="1"/>
    <col min="24" max="24" width="4.25" style="2" customWidth="1"/>
    <col min="25" max="27" width="3.625" style="2" customWidth="1"/>
    <col min="28" max="29" width="3.625" style="5" customWidth="1"/>
    <col min="30" max="30" width="4.125" style="5" bestFit="1" customWidth="1"/>
    <col min="31" max="31" width="5.25" style="5" bestFit="1" customWidth="1"/>
    <col min="32" max="32" width="11.125" style="5" bestFit="1" customWidth="1"/>
    <col min="33" max="33" width="9.875" style="2" bestFit="1" customWidth="1"/>
    <col min="34" max="34" width="28.875" style="2" bestFit="1" customWidth="1"/>
    <col min="35" max="256" width="3.625" style="2"/>
    <col min="257" max="257" width="3.875" style="2" customWidth="1"/>
    <col min="258" max="258" width="3.75" style="2" customWidth="1"/>
    <col min="259" max="259" width="3.875" style="2" customWidth="1"/>
    <col min="260" max="260" width="4" style="2" customWidth="1"/>
    <col min="261" max="273" width="3.625" style="2"/>
    <col min="274" max="274" width="3.75" style="2" bestFit="1" customWidth="1"/>
    <col min="275" max="279" width="3.625" style="2"/>
    <col min="280" max="280" width="4.25" style="2" customWidth="1"/>
    <col min="281" max="285" width="3.625" style="2"/>
    <col min="286" max="286" width="4.125" style="2" bestFit="1" customWidth="1"/>
    <col min="287" max="287" width="5.25" style="2" bestFit="1" customWidth="1"/>
    <col min="288" max="288" width="11.125" style="2" bestFit="1" customWidth="1"/>
    <col min="289" max="289" width="9.875" style="2" bestFit="1" customWidth="1"/>
    <col min="290" max="290" width="28.875" style="2" bestFit="1" customWidth="1"/>
    <col min="291" max="512" width="3.625" style="2"/>
    <col min="513" max="513" width="3.875" style="2" customWidth="1"/>
    <col min="514" max="514" width="3.75" style="2" customWidth="1"/>
    <col min="515" max="515" width="3.875" style="2" customWidth="1"/>
    <col min="516" max="516" width="4" style="2" customWidth="1"/>
    <col min="517" max="529" width="3.625" style="2"/>
    <col min="530" max="530" width="3.75" style="2" bestFit="1" customWidth="1"/>
    <col min="531" max="535" width="3.625" style="2"/>
    <col min="536" max="536" width="4.25" style="2" customWidth="1"/>
    <col min="537" max="541" width="3.625" style="2"/>
    <col min="542" max="542" width="4.125" style="2" bestFit="1" customWidth="1"/>
    <col min="543" max="543" width="5.25" style="2" bestFit="1" customWidth="1"/>
    <col min="544" max="544" width="11.125" style="2" bestFit="1" customWidth="1"/>
    <col min="545" max="545" width="9.875" style="2" bestFit="1" customWidth="1"/>
    <col min="546" max="546" width="28.875" style="2" bestFit="1" customWidth="1"/>
    <col min="547" max="768" width="3.625" style="2"/>
    <col min="769" max="769" width="3.875" style="2" customWidth="1"/>
    <col min="770" max="770" width="3.75" style="2" customWidth="1"/>
    <col min="771" max="771" width="3.875" style="2" customWidth="1"/>
    <col min="772" max="772" width="4" style="2" customWidth="1"/>
    <col min="773" max="785" width="3.625" style="2"/>
    <col min="786" max="786" width="3.75" style="2" bestFit="1" customWidth="1"/>
    <col min="787" max="791" width="3.625" style="2"/>
    <col min="792" max="792" width="4.25" style="2" customWidth="1"/>
    <col min="793" max="797" width="3.625" style="2"/>
    <col min="798" max="798" width="4.125" style="2" bestFit="1" customWidth="1"/>
    <col min="799" max="799" width="5.25" style="2" bestFit="1" customWidth="1"/>
    <col min="800" max="800" width="11.125" style="2" bestFit="1" customWidth="1"/>
    <col min="801" max="801" width="9.875" style="2" bestFit="1" customWidth="1"/>
    <col min="802" max="802" width="28.875" style="2" bestFit="1" customWidth="1"/>
    <col min="803" max="1024" width="3.625" style="2"/>
    <col min="1025" max="1025" width="3.875" style="2" customWidth="1"/>
    <col min="1026" max="1026" width="3.75" style="2" customWidth="1"/>
    <col min="1027" max="1027" width="3.875" style="2" customWidth="1"/>
    <col min="1028" max="1028" width="4" style="2" customWidth="1"/>
    <col min="1029" max="1041" width="3.625" style="2"/>
    <col min="1042" max="1042" width="3.75" style="2" bestFit="1" customWidth="1"/>
    <col min="1043" max="1047" width="3.625" style="2"/>
    <col min="1048" max="1048" width="4.25" style="2" customWidth="1"/>
    <col min="1049" max="1053" width="3.625" style="2"/>
    <col min="1054" max="1054" width="4.125" style="2" bestFit="1" customWidth="1"/>
    <col min="1055" max="1055" width="5.25" style="2" bestFit="1" customWidth="1"/>
    <col min="1056" max="1056" width="11.125" style="2" bestFit="1" customWidth="1"/>
    <col min="1057" max="1057" width="9.875" style="2" bestFit="1" customWidth="1"/>
    <col min="1058" max="1058" width="28.875" style="2" bestFit="1" customWidth="1"/>
    <col min="1059" max="1280" width="3.625" style="2"/>
    <col min="1281" max="1281" width="3.875" style="2" customWidth="1"/>
    <col min="1282" max="1282" width="3.75" style="2" customWidth="1"/>
    <col min="1283" max="1283" width="3.875" style="2" customWidth="1"/>
    <col min="1284" max="1284" width="4" style="2" customWidth="1"/>
    <col min="1285" max="1297" width="3.625" style="2"/>
    <col min="1298" max="1298" width="3.75" style="2" bestFit="1" customWidth="1"/>
    <col min="1299" max="1303" width="3.625" style="2"/>
    <col min="1304" max="1304" width="4.25" style="2" customWidth="1"/>
    <col min="1305" max="1309" width="3.625" style="2"/>
    <col min="1310" max="1310" width="4.125" style="2" bestFit="1" customWidth="1"/>
    <col min="1311" max="1311" width="5.25" style="2" bestFit="1" customWidth="1"/>
    <col min="1312" max="1312" width="11.125" style="2" bestFit="1" customWidth="1"/>
    <col min="1313" max="1313" width="9.875" style="2" bestFit="1" customWidth="1"/>
    <col min="1314" max="1314" width="28.875" style="2" bestFit="1" customWidth="1"/>
    <col min="1315" max="1536" width="3.625" style="2"/>
    <col min="1537" max="1537" width="3.875" style="2" customWidth="1"/>
    <col min="1538" max="1538" width="3.75" style="2" customWidth="1"/>
    <col min="1539" max="1539" width="3.875" style="2" customWidth="1"/>
    <col min="1540" max="1540" width="4" style="2" customWidth="1"/>
    <col min="1541" max="1553" width="3.625" style="2"/>
    <col min="1554" max="1554" width="3.75" style="2" bestFit="1" customWidth="1"/>
    <col min="1555" max="1559" width="3.625" style="2"/>
    <col min="1560" max="1560" width="4.25" style="2" customWidth="1"/>
    <col min="1561" max="1565" width="3.625" style="2"/>
    <col min="1566" max="1566" width="4.125" style="2" bestFit="1" customWidth="1"/>
    <col min="1567" max="1567" width="5.25" style="2" bestFit="1" customWidth="1"/>
    <col min="1568" max="1568" width="11.125" style="2" bestFit="1" customWidth="1"/>
    <col min="1569" max="1569" width="9.875" style="2" bestFit="1" customWidth="1"/>
    <col min="1570" max="1570" width="28.875" style="2" bestFit="1" customWidth="1"/>
    <col min="1571" max="1792" width="3.625" style="2"/>
    <col min="1793" max="1793" width="3.875" style="2" customWidth="1"/>
    <col min="1794" max="1794" width="3.75" style="2" customWidth="1"/>
    <col min="1795" max="1795" width="3.875" style="2" customWidth="1"/>
    <col min="1796" max="1796" width="4" style="2" customWidth="1"/>
    <col min="1797" max="1809" width="3.625" style="2"/>
    <col min="1810" max="1810" width="3.75" style="2" bestFit="1" customWidth="1"/>
    <col min="1811" max="1815" width="3.625" style="2"/>
    <col min="1816" max="1816" width="4.25" style="2" customWidth="1"/>
    <col min="1817" max="1821" width="3.625" style="2"/>
    <col min="1822" max="1822" width="4.125" style="2" bestFit="1" customWidth="1"/>
    <col min="1823" max="1823" width="5.25" style="2" bestFit="1" customWidth="1"/>
    <col min="1824" max="1824" width="11.125" style="2" bestFit="1" customWidth="1"/>
    <col min="1825" max="1825" width="9.875" style="2" bestFit="1" customWidth="1"/>
    <col min="1826" max="1826" width="28.875" style="2" bestFit="1" customWidth="1"/>
    <col min="1827" max="2048" width="3.625" style="2"/>
    <col min="2049" max="2049" width="3.875" style="2" customWidth="1"/>
    <col min="2050" max="2050" width="3.75" style="2" customWidth="1"/>
    <col min="2051" max="2051" width="3.875" style="2" customWidth="1"/>
    <col min="2052" max="2052" width="4" style="2" customWidth="1"/>
    <col min="2053" max="2065" width="3.625" style="2"/>
    <col min="2066" max="2066" width="3.75" style="2" bestFit="1" customWidth="1"/>
    <col min="2067" max="2071" width="3.625" style="2"/>
    <col min="2072" max="2072" width="4.25" style="2" customWidth="1"/>
    <col min="2073" max="2077" width="3.625" style="2"/>
    <col min="2078" max="2078" width="4.125" style="2" bestFit="1" customWidth="1"/>
    <col min="2079" max="2079" width="5.25" style="2" bestFit="1" customWidth="1"/>
    <col min="2080" max="2080" width="11.125" style="2" bestFit="1" customWidth="1"/>
    <col min="2081" max="2081" width="9.875" style="2" bestFit="1" customWidth="1"/>
    <col min="2082" max="2082" width="28.875" style="2" bestFit="1" customWidth="1"/>
    <col min="2083" max="2304" width="3.625" style="2"/>
    <col min="2305" max="2305" width="3.875" style="2" customWidth="1"/>
    <col min="2306" max="2306" width="3.75" style="2" customWidth="1"/>
    <col min="2307" max="2307" width="3.875" style="2" customWidth="1"/>
    <col min="2308" max="2308" width="4" style="2" customWidth="1"/>
    <col min="2309" max="2321" width="3.625" style="2"/>
    <col min="2322" max="2322" width="3.75" style="2" bestFit="1" customWidth="1"/>
    <col min="2323" max="2327" width="3.625" style="2"/>
    <col min="2328" max="2328" width="4.25" style="2" customWidth="1"/>
    <col min="2329" max="2333" width="3.625" style="2"/>
    <col min="2334" max="2334" width="4.125" style="2" bestFit="1" customWidth="1"/>
    <col min="2335" max="2335" width="5.25" style="2" bestFit="1" customWidth="1"/>
    <col min="2336" max="2336" width="11.125" style="2" bestFit="1" customWidth="1"/>
    <col min="2337" max="2337" width="9.875" style="2" bestFit="1" customWidth="1"/>
    <col min="2338" max="2338" width="28.875" style="2" bestFit="1" customWidth="1"/>
    <col min="2339" max="2560" width="3.625" style="2"/>
    <col min="2561" max="2561" width="3.875" style="2" customWidth="1"/>
    <col min="2562" max="2562" width="3.75" style="2" customWidth="1"/>
    <col min="2563" max="2563" width="3.875" style="2" customWidth="1"/>
    <col min="2564" max="2564" width="4" style="2" customWidth="1"/>
    <col min="2565" max="2577" width="3.625" style="2"/>
    <col min="2578" max="2578" width="3.75" style="2" bestFit="1" customWidth="1"/>
    <col min="2579" max="2583" width="3.625" style="2"/>
    <col min="2584" max="2584" width="4.25" style="2" customWidth="1"/>
    <col min="2585" max="2589" width="3.625" style="2"/>
    <col min="2590" max="2590" width="4.125" style="2" bestFit="1" customWidth="1"/>
    <col min="2591" max="2591" width="5.25" style="2" bestFit="1" customWidth="1"/>
    <col min="2592" max="2592" width="11.125" style="2" bestFit="1" customWidth="1"/>
    <col min="2593" max="2593" width="9.875" style="2" bestFit="1" customWidth="1"/>
    <col min="2594" max="2594" width="28.875" style="2" bestFit="1" customWidth="1"/>
    <col min="2595" max="2816" width="3.625" style="2"/>
    <col min="2817" max="2817" width="3.875" style="2" customWidth="1"/>
    <col min="2818" max="2818" width="3.75" style="2" customWidth="1"/>
    <col min="2819" max="2819" width="3.875" style="2" customWidth="1"/>
    <col min="2820" max="2820" width="4" style="2" customWidth="1"/>
    <col min="2821" max="2833" width="3.625" style="2"/>
    <col min="2834" max="2834" width="3.75" style="2" bestFit="1" customWidth="1"/>
    <col min="2835" max="2839" width="3.625" style="2"/>
    <col min="2840" max="2840" width="4.25" style="2" customWidth="1"/>
    <col min="2841" max="2845" width="3.625" style="2"/>
    <col min="2846" max="2846" width="4.125" style="2" bestFit="1" customWidth="1"/>
    <col min="2847" max="2847" width="5.25" style="2" bestFit="1" customWidth="1"/>
    <col min="2848" max="2848" width="11.125" style="2" bestFit="1" customWidth="1"/>
    <col min="2849" max="2849" width="9.875" style="2" bestFit="1" customWidth="1"/>
    <col min="2850" max="2850" width="28.875" style="2" bestFit="1" customWidth="1"/>
    <col min="2851" max="3072" width="3.625" style="2"/>
    <col min="3073" max="3073" width="3.875" style="2" customWidth="1"/>
    <col min="3074" max="3074" width="3.75" style="2" customWidth="1"/>
    <col min="3075" max="3075" width="3.875" style="2" customWidth="1"/>
    <col min="3076" max="3076" width="4" style="2" customWidth="1"/>
    <col min="3077" max="3089" width="3.625" style="2"/>
    <col min="3090" max="3090" width="3.75" style="2" bestFit="1" customWidth="1"/>
    <col min="3091" max="3095" width="3.625" style="2"/>
    <col min="3096" max="3096" width="4.25" style="2" customWidth="1"/>
    <col min="3097" max="3101" width="3.625" style="2"/>
    <col min="3102" max="3102" width="4.125" style="2" bestFit="1" customWidth="1"/>
    <col min="3103" max="3103" width="5.25" style="2" bestFit="1" customWidth="1"/>
    <col min="3104" max="3104" width="11.125" style="2" bestFit="1" customWidth="1"/>
    <col min="3105" max="3105" width="9.875" style="2" bestFit="1" customWidth="1"/>
    <col min="3106" max="3106" width="28.875" style="2" bestFit="1" customWidth="1"/>
    <col min="3107" max="3328" width="3.625" style="2"/>
    <col min="3329" max="3329" width="3.875" style="2" customWidth="1"/>
    <col min="3330" max="3330" width="3.75" style="2" customWidth="1"/>
    <col min="3331" max="3331" width="3.875" style="2" customWidth="1"/>
    <col min="3332" max="3332" width="4" style="2" customWidth="1"/>
    <col min="3333" max="3345" width="3.625" style="2"/>
    <col min="3346" max="3346" width="3.75" style="2" bestFit="1" customWidth="1"/>
    <col min="3347" max="3351" width="3.625" style="2"/>
    <col min="3352" max="3352" width="4.25" style="2" customWidth="1"/>
    <col min="3353" max="3357" width="3.625" style="2"/>
    <col min="3358" max="3358" width="4.125" style="2" bestFit="1" customWidth="1"/>
    <col min="3359" max="3359" width="5.25" style="2" bestFit="1" customWidth="1"/>
    <col min="3360" max="3360" width="11.125" style="2" bestFit="1" customWidth="1"/>
    <col min="3361" max="3361" width="9.875" style="2" bestFit="1" customWidth="1"/>
    <col min="3362" max="3362" width="28.875" style="2" bestFit="1" customWidth="1"/>
    <col min="3363" max="3584" width="3.625" style="2"/>
    <col min="3585" max="3585" width="3.875" style="2" customWidth="1"/>
    <col min="3586" max="3586" width="3.75" style="2" customWidth="1"/>
    <col min="3587" max="3587" width="3.875" style="2" customWidth="1"/>
    <col min="3588" max="3588" width="4" style="2" customWidth="1"/>
    <col min="3589" max="3601" width="3.625" style="2"/>
    <col min="3602" max="3602" width="3.75" style="2" bestFit="1" customWidth="1"/>
    <col min="3603" max="3607" width="3.625" style="2"/>
    <col min="3608" max="3608" width="4.25" style="2" customWidth="1"/>
    <col min="3609" max="3613" width="3.625" style="2"/>
    <col min="3614" max="3614" width="4.125" style="2" bestFit="1" customWidth="1"/>
    <col min="3615" max="3615" width="5.25" style="2" bestFit="1" customWidth="1"/>
    <col min="3616" max="3616" width="11.125" style="2" bestFit="1" customWidth="1"/>
    <col min="3617" max="3617" width="9.875" style="2" bestFit="1" customWidth="1"/>
    <col min="3618" max="3618" width="28.875" style="2" bestFit="1" customWidth="1"/>
    <col min="3619" max="3840" width="3.625" style="2"/>
    <col min="3841" max="3841" width="3.875" style="2" customWidth="1"/>
    <col min="3842" max="3842" width="3.75" style="2" customWidth="1"/>
    <col min="3843" max="3843" width="3.875" style="2" customWidth="1"/>
    <col min="3844" max="3844" width="4" style="2" customWidth="1"/>
    <col min="3845" max="3857" width="3.625" style="2"/>
    <col min="3858" max="3858" width="3.75" style="2" bestFit="1" customWidth="1"/>
    <col min="3859" max="3863" width="3.625" style="2"/>
    <col min="3864" max="3864" width="4.25" style="2" customWidth="1"/>
    <col min="3865" max="3869" width="3.625" style="2"/>
    <col min="3870" max="3870" width="4.125" style="2" bestFit="1" customWidth="1"/>
    <col min="3871" max="3871" width="5.25" style="2" bestFit="1" customWidth="1"/>
    <col min="3872" max="3872" width="11.125" style="2" bestFit="1" customWidth="1"/>
    <col min="3873" max="3873" width="9.875" style="2" bestFit="1" customWidth="1"/>
    <col min="3874" max="3874" width="28.875" style="2" bestFit="1" customWidth="1"/>
    <col min="3875" max="4096" width="3.625" style="2"/>
    <col min="4097" max="4097" width="3.875" style="2" customWidth="1"/>
    <col min="4098" max="4098" width="3.75" style="2" customWidth="1"/>
    <col min="4099" max="4099" width="3.875" style="2" customWidth="1"/>
    <col min="4100" max="4100" width="4" style="2" customWidth="1"/>
    <col min="4101" max="4113" width="3.625" style="2"/>
    <col min="4114" max="4114" width="3.75" style="2" bestFit="1" customWidth="1"/>
    <col min="4115" max="4119" width="3.625" style="2"/>
    <col min="4120" max="4120" width="4.25" style="2" customWidth="1"/>
    <col min="4121" max="4125" width="3.625" style="2"/>
    <col min="4126" max="4126" width="4.125" style="2" bestFit="1" customWidth="1"/>
    <col min="4127" max="4127" width="5.25" style="2" bestFit="1" customWidth="1"/>
    <col min="4128" max="4128" width="11.125" style="2" bestFit="1" customWidth="1"/>
    <col min="4129" max="4129" width="9.875" style="2" bestFit="1" customWidth="1"/>
    <col min="4130" max="4130" width="28.875" style="2" bestFit="1" customWidth="1"/>
    <col min="4131" max="4352" width="3.625" style="2"/>
    <col min="4353" max="4353" width="3.875" style="2" customWidth="1"/>
    <col min="4354" max="4354" width="3.75" style="2" customWidth="1"/>
    <col min="4355" max="4355" width="3.875" style="2" customWidth="1"/>
    <col min="4356" max="4356" width="4" style="2" customWidth="1"/>
    <col min="4357" max="4369" width="3.625" style="2"/>
    <col min="4370" max="4370" width="3.75" style="2" bestFit="1" customWidth="1"/>
    <col min="4371" max="4375" width="3.625" style="2"/>
    <col min="4376" max="4376" width="4.25" style="2" customWidth="1"/>
    <col min="4377" max="4381" width="3.625" style="2"/>
    <col min="4382" max="4382" width="4.125" style="2" bestFit="1" customWidth="1"/>
    <col min="4383" max="4383" width="5.25" style="2" bestFit="1" customWidth="1"/>
    <col min="4384" max="4384" width="11.125" style="2" bestFit="1" customWidth="1"/>
    <col min="4385" max="4385" width="9.875" style="2" bestFit="1" customWidth="1"/>
    <col min="4386" max="4386" width="28.875" style="2" bestFit="1" customWidth="1"/>
    <col min="4387" max="4608" width="3.625" style="2"/>
    <col min="4609" max="4609" width="3.875" style="2" customWidth="1"/>
    <col min="4610" max="4610" width="3.75" style="2" customWidth="1"/>
    <col min="4611" max="4611" width="3.875" style="2" customWidth="1"/>
    <col min="4612" max="4612" width="4" style="2" customWidth="1"/>
    <col min="4613" max="4625" width="3.625" style="2"/>
    <col min="4626" max="4626" width="3.75" style="2" bestFit="1" customWidth="1"/>
    <col min="4627" max="4631" width="3.625" style="2"/>
    <col min="4632" max="4632" width="4.25" style="2" customWidth="1"/>
    <col min="4633" max="4637" width="3.625" style="2"/>
    <col min="4638" max="4638" width="4.125" style="2" bestFit="1" customWidth="1"/>
    <col min="4639" max="4639" width="5.25" style="2" bestFit="1" customWidth="1"/>
    <col min="4640" max="4640" width="11.125" style="2" bestFit="1" customWidth="1"/>
    <col min="4641" max="4641" width="9.875" style="2" bestFit="1" customWidth="1"/>
    <col min="4642" max="4642" width="28.875" style="2" bestFit="1" customWidth="1"/>
    <col min="4643" max="4864" width="3.625" style="2"/>
    <col min="4865" max="4865" width="3.875" style="2" customWidth="1"/>
    <col min="4866" max="4866" width="3.75" style="2" customWidth="1"/>
    <col min="4867" max="4867" width="3.875" style="2" customWidth="1"/>
    <col min="4868" max="4868" width="4" style="2" customWidth="1"/>
    <col min="4869" max="4881" width="3.625" style="2"/>
    <col min="4882" max="4882" width="3.75" style="2" bestFit="1" customWidth="1"/>
    <col min="4883" max="4887" width="3.625" style="2"/>
    <col min="4888" max="4888" width="4.25" style="2" customWidth="1"/>
    <col min="4889" max="4893" width="3.625" style="2"/>
    <col min="4894" max="4894" width="4.125" style="2" bestFit="1" customWidth="1"/>
    <col min="4895" max="4895" width="5.25" style="2" bestFit="1" customWidth="1"/>
    <col min="4896" max="4896" width="11.125" style="2" bestFit="1" customWidth="1"/>
    <col min="4897" max="4897" width="9.875" style="2" bestFit="1" customWidth="1"/>
    <col min="4898" max="4898" width="28.875" style="2" bestFit="1" customWidth="1"/>
    <col min="4899" max="5120" width="3.625" style="2"/>
    <col min="5121" max="5121" width="3.875" style="2" customWidth="1"/>
    <col min="5122" max="5122" width="3.75" style="2" customWidth="1"/>
    <col min="5123" max="5123" width="3.875" style="2" customWidth="1"/>
    <col min="5124" max="5124" width="4" style="2" customWidth="1"/>
    <col min="5125" max="5137" width="3.625" style="2"/>
    <col min="5138" max="5138" width="3.75" style="2" bestFit="1" customWidth="1"/>
    <col min="5139" max="5143" width="3.625" style="2"/>
    <col min="5144" max="5144" width="4.25" style="2" customWidth="1"/>
    <col min="5145" max="5149" width="3.625" style="2"/>
    <col min="5150" max="5150" width="4.125" style="2" bestFit="1" customWidth="1"/>
    <col min="5151" max="5151" width="5.25" style="2" bestFit="1" customWidth="1"/>
    <col min="5152" max="5152" width="11.125" style="2" bestFit="1" customWidth="1"/>
    <col min="5153" max="5153" width="9.875" style="2" bestFit="1" customWidth="1"/>
    <col min="5154" max="5154" width="28.875" style="2" bestFit="1" customWidth="1"/>
    <col min="5155" max="5376" width="3.625" style="2"/>
    <col min="5377" max="5377" width="3.875" style="2" customWidth="1"/>
    <col min="5378" max="5378" width="3.75" style="2" customWidth="1"/>
    <col min="5379" max="5379" width="3.875" style="2" customWidth="1"/>
    <col min="5380" max="5380" width="4" style="2" customWidth="1"/>
    <col min="5381" max="5393" width="3.625" style="2"/>
    <col min="5394" max="5394" width="3.75" style="2" bestFit="1" customWidth="1"/>
    <col min="5395" max="5399" width="3.625" style="2"/>
    <col min="5400" max="5400" width="4.25" style="2" customWidth="1"/>
    <col min="5401" max="5405" width="3.625" style="2"/>
    <col min="5406" max="5406" width="4.125" style="2" bestFit="1" customWidth="1"/>
    <col min="5407" max="5407" width="5.25" style="2" bestFit="1" customWidth="1"/>
    <col min="5408" max="5408" width="11.125" style="2" bestFit="1" customWidth="1"/>
    <col min="5409" max="5409" width="9.875" style="2" bestFit="1" customWidth="1"/>
    <col min="5410" max="5410" width="28.875" style="2" bestFit="1" customWidth="1"/>
    <col min="5411" max="5632" width="3.625" style="2"/>
    <col min="5633" max="5633" width="3.875" style="2" customWidth="1"/>
    <col min="5634" max="5634" width="3.75" style="2" customWidth="1"/>
    <col min="5635" max="5635" width="3.875" style="2" customWidth="1"/>
    <col min="5636" max="5636" width="4" style="2" customWidth="1"/>
    <col min="5637" max="5649" width="3.625" style="2"/>
    <col min="5650" max="5650" width="3.75" style="2" bestFit="1" customWidth="1"/>
    <col min="5651" max="5655" width="3.625" style="2"/>
    <col min="5656" max="5656" width="4.25" style="2" customWidth="1"/>
    <col min="5657" max="5661" width="3.625" style="2"/>
    <col min="5662" max="5662" width="4.125" style="2" bestFit="1" customWidth="1"/>
    <col min="5663" max="5663" width="5.25" style="2" bestFit="1" customWidth="1"/>
    <col min="5664" max="5664" width="11.125" style="2" bestFit="1" customWidth="1"/>
    <col min="5665" max="5665" width="9.875" style="2" bestFit="1" customWidth="1"/>
    <col min="5666" max="5666" width="28.875" style="2" bestFit="1" customWidth="1"/>
    <col min="5667" max="5888" width="3.625" style="2"/>
    <col min="5889" max="5889" width="3.875" style="2" customWidth="1"/>
    <col min="5890" max="5890" width="3.75" style="2" customWidth="1"/>
    <col min="5891" max="5891" width="3.875" style="2" customWidth="1"/>
    <col min="5892" max="5892" width="4" style="2" customWidth="1"/>
    <col min="5893" max="5905" width="3.625" style="2"/>
    <col min="5906" max="5906" width="3.75" style="2" bestFit="1" customWidth="1"/>
    <col min="5907" max="5911" width="3.625" style="2"/>
    <col min="5912" max="5912" width="4.25" style="2" customWidth="1"/>
    <col min="5913" max="5917" width="3.625" style="2"/>
    <col min="5918" max="5918" width="4.125" style="2" bestFit="1" customWidth="1"/>
    <col min="5919" max="5919" width="5.25" style="2" bestFit="1" customWidth="1"/>
    <col min="5920" max="5920" width="11.125" style="2" bestFit="1" customWidth="1"/>
    <col min="5921" max="5921" width="9.875" style="2" bestFit="1" customWidth="1"/>
    <col min="5922" max="5922" width="28.875" style="2" bestFit="1" customWidth="1"/>
    <col min="5923" max="6144" width="3.625" style="2"/>
    <col min="6145" max="6145" width="3.875" style="2" customWidth="1"/>
    <col min="6146" max="6146" width="3.75" style="2" customWidth="1"/>
    <col min="6147" max="6147" width="3.875" style="2" customWidth="1"/>
    <col min="6148" max="6148" width="4" style="2" customWidth="1"/>
    <col min="6149" max="6161" width="3.625" style="2"/>
    <col min="6162" max="6162" width="3.75" style="2" bestFit="1" customWidth="1"/>
    <col min="6163" max="6167" width="3.625" style="2"/>
    <col min="6168" max="6168" width="4.25" style="2" customWidth="1"/>
    <col min="6169" max="6173" width="3.625" style="2"/>
    <col min="6174" max="6174" width="4.125" style="2" bestFit="1" customWidth="1"/>
    <col min="6175" max="6175" width="5.25" style="2" bestFit="1" customWidth="1"/>
    <col min="6176" max="6176" width="11.125" style="2" bestFit="1" customWidth="1"/>
    <col min="6177" max="6177" width="9.875" style="2" bestFit="1" customWidth="1"/>
    <col min="6178" max="6178" width="28.875" style="2" bestFit="1" customWidth="1"/>
    <col min="6179" max="6400" width="3.625" style="2"/>
    <col min="6401" max="6401" width="3.875" style="2" customWidth="1"/>
    <col min="6402" max="6402" width="3.75" style="2" customWidth="1"/>
    <col min="6403" max="6403" width="3.875" style="2" customWidth="1"/>
    <col min="6404" max="6404" width="4" style="2" customWidth="1"/>
    <col min="6405" max="6417" width="3.625" style="2"/>
    <col min="6418" max="6418" width="3.75" style="2" bestFit="1" customWidth="1"/>
    <col min="6419" max="6423" width="3.625" style="2"/>
    <col min="6424" max="6424" width="4.25" style="2" customWidth="1"/>
    <col min="6425" max="6429" width="3.625" style="2"/>
    <col min="6430" max="6430" width="4.125" style="2" bestFit="1" customWidth="1"/>
    <col min="6431" max="6431" width="5.25" style="2" bestFit="1" customWidth="1"/>
    <col min="6432" max="6432" width="11.125" style="2" bestFit="1" customWidth="1"/>
    <col min="6433" max="6433" width="9.875" style="2" bestFit="1" customWidth="1"/>
    <col min="6434" max="6434" width="28.875" style="2" bestFit="1" customWidth="1"/>
    <col min="6435" max="6656" width="3.625" style="2"/>
    <col min="6657" max="6657" width="3.875" style="2" customWidth="1"/>
    <col min="6658" max="6658" width="3.75" style="2" customWidth="1"/>
    <col min="6659" max="6659" width="3.875" style="2" customWidth="1"/>
    <col min="6660" max="6660" width="4" style="2" customWidth="1"/>
    <col min="6661" max="6673" width="3.625" style="2"/>
    <col min="6674" max="6674" width="3.75" style="2" bestFit="1" customWidth="1"/>
    <col min="6675" max="6679" width="3.625" style="2"/>
    <col min="6680" max="6680" width="4.25" style="2" customWidth="1"/>
    <col min="6681" max="6685" width="3.625" style="2"/>
    <col min="6686" max="6686" width="4.125" style="2" bestFit="1" customWidth="1"/>
    <col min="6687" max="6687" width="5.25" style="2" bestFit="1" customWidth="1"/>
    <col min="6688" max="6688" width="11.125" style="2" bestFit="1" customWidth="1"/>
    <col min="6689" max="6689" width="9.875" style="2" bestFit="1" customWidth="1"/>
    <col min="6690" max="6690" width="28.875" style="2" bestFit="1" customWidth="1"/>
    <col min="6691" max="6912" width="3.625" style="2"/>
    <col min="6913" max="6913" width="3.875" style="2" customWidth="1"/>
    <col min="6914" max="6914" width="3.75" style="2" customWidth="1"/>
    <col min="6915" max="6915" width="3.875" style="2" customWidth="1"/>
    <col min="6916" max="6916" width="4" style="2" customWidth="1"/>
    <col min="6917" max="6929" width="3.625" style="2"/>
    <col min="6930" max="6930" width="3.75" style="2" bestFit="1" customWidth="1"/>
    <col min="6931" max="6935" width="3.625" style="2"/>
    <col min="6936" max="6936" width="4.25" style="2" customWidth="1"/>
    <col min="6937" max="6941" width="3.625" style="2"/>
    <col min="6942" max="6942" width="4.125" style="2" bestFit="1" customWidth="1"/>
    <col min="6943" max="6943" width="5.25" style="2" bestFit="1" customWidth="1"/>
    <col min="6944" max="6944" width="11.125" style="2" bestFit="1" customWidth="1"/>
    <col min="6945" max="6945" width="9.875" style="2" bestFit="1" customWidth="1"/>
    <col min="6946" max="6946" width="28.875" style="2" bestFit="1" customWidth="1"/>
    <col min="6947" max="7168" width="3.625" style="2"/>
    <col min="7169" max="7169" width="3.875" style="2" customWidth="1"/>
    <col min="7170" max="7170" width="3.75" style="2" customWidth="1"/>
    <col min="7171" max="7171" width="3.875" style="2" customWidth="1"/>
    <col min="7172" max="7172" width="4" style="2" customWidth="1"/>
    <col min="7173" max="7185" width="3.625" style="2"/>
    <col min="7186" max="7186" width="3.75" style="2" bestFit="1" customWidth="1"/>
    <col min="7187" max="7191" width="3.625" style="2"/>
    <col min="7192" max="7192" width="4.25" style="2" customWidth="1"/>
    <col min="7193" max="7197" width="3.625" style="2"/>
    <col min="7198" max="7198" width="4.125" style="2" bestFit="1" customWidth="1"/>
    <col min="7199" max="7199" width="5.25" style="2" bestFit="1" customWidth="1"/>
    <col min="7200" max="7200" width="11.125" style="2" bestFit="1" customWidth="1"/>
    <col min="7201" max="7201" width="9.875" style="2" bestFit="1" customWidth="1"/>
    <col min="7202" max="7202" width="28.875" style="2" bestFit="1" customWidth="1"/>
    <col min="7203" max="7424" width="3.625" style="2"/>
    <col min="7425" max="7425" width="3.875" style="2" customWidth="1"/>
    <col min="7426" max="7426" width="3.75" style="2" customWidth="1"/>
    <col min="7427" max="7427" width="3.875" style="2" customWidth="1"/>
    <col min="7428" max="7428" width="4" style="2" customWidth="1"/>
    <col min="7429" max="7441" width="3.625" style="2"/>
    <col min="7442" max="7442" width="3.75" style="2" bestFit="1" customWidth="1"/>
    <col min="7443" max="7447" width="3.625" style="2"/>
    <col min="7448" max="7448" width="4.25" style="2" customWidth="1"/>
    <col min="7449" max="7453" width="3.625" style="2"/>
    <col min="7454" max="7454" width="4.125" style="2" bestFit="1" customWidth="1"/>
    <col min="7455" max="7455" width="5.25" style="2" bestFit="1" customWidth="1"/>
    <col min="7456" max="7456" width="11.125" style="2" bestFit="1" customWidth="1"/>
    <col min="7457" max="7457" width="9.875" style="2" bestFit="1" customWidth="1"/>
    <col min="7458" max="7458" width="28.875" style="2" bestFit="1" customWidth="1"/>
    <col min="7459" max="7680" width="3.625" style="2"/>
    <col min="7681" max="7681" width="3.875" style="2" customWidth="1"/>
    <col min="7682" max="7682" width="3.75" style="2" customWidth="1"/>
    <col min="7683" max="7683" width="3.875" style="2" customWidth="1"/>
    <col min="7684" max="7684" width="4" style="2" customWidth="1"/>
    <col min="7685" max="7697" width="3.625" style="2"/>
    <col min="7698" max="7698" width="3.75" style="2" bestFit="1" customWidth="1"/>
    <col min="7699" max="7703" width="3.625" style="2"/>
    <col min="7704" max="7704" width="4.25" style="2" customWidth="1"/>
    <col min="7705" max="7709" width="3.625" style="2"/>
    <col min="7710" max="7710" width="4.125" style="2" bestFit="1" customWidth="1"/>
    <col min="7711" max="7711" width="5.25" style="2" bestFit="1" customWidth="1"/>
    <col min="7712" max="7712" width="11.125" style="2" bestFit="1" customWidth="1"/>
    <col min="7713" max="7713" width="9.875" style="2" bestFit="1" customWidth="1"/>
    <col min="7714" max="7714" width="28.875" style="2" bestFit="1" customWidth="1"/>
    <col min="7715" max="7936" width="3.625" style="2"/>
    <col min="7937" max="7937" width="3.875" style="2" customWidth="1"/>
    <col min="7938" max="7938" width="3.75" style="2" customWidth="1"/>
    <col min="7939" max="7939" width="3.875" style="2" customWidth="1"/>
    <col min="7940" max="7940" width="4" style="2" customWidth="1"/>
    <col min="7941" max="7953" width="3.625" style="2"/>
    <col min="7954" max="7954" width="3.75" style="2" bestFit="1" customWidth="1"/>
    <col min="7955" max="7959" width="3.625" style="2"/>
    <col min="7960" max="7960" width="4.25" style="2" customWidth="1"/>
    <col min="7961" max="7965" width="3.625" style="2"/>
    <col min="7966" max="7966" width="4.125" style="2" bestFit="1" customWidth="1"/>
    <col min="7967" max="7967" width="5.25" style="2" bestFit="1" customWidth="1"/>
    <col min="7968" max="7968" width="11.125" style="2" bestFit="1" customWidth="1"/>
    <col min="7969" max="7969" width="9.875" style="2" bestFit="1" customWidth="1"/>
    <col min="7970" max="7970" width="28.875" style="2" bestFit="1" customWidth="1"/>
    <col min="7971" max="8192" width="3.625" style="2"/>
    <col min="8193" max="8193" width="3.875" style="2" customWidth="1"/>
    <col min="8194" max="8194" width="3.75" style="2" customWidth="1"/>
    <col min="8195" max="8195" width="3.875" style="2" customWidth="1"/>
    <col min="8196" max="8196" width="4" style="2" customWidth="1"/>
    <col min="8197" max="8209" width="3.625" style="2"/>
    <col min="8210" max="8210" width="3.75" style="2" bestFit="1" customWidth="1"/>
    <col min="8211" max="8215" width="3.625" style="2"/>
    <col min="8216" max="8216" width="4.25" style="2" customWidth="1"/>
    <col min="8217" max="8221" width="3.625" style="2"/>
    <col min="8222" max="8222" width="4.125" style="2" bestFit="1" customWidth="1"/>
    <col min="8223" max="8223" width="5.25" style="2" bestFit="1" customWidth="1"/>
    <col min="8224" max="8224" width="11.125" style="2" bestFit="1" customWidth="1"/>
    <col min="8225" max="8225" width="9.875" style="2" bestFit="1" customWidth="1"/>
    <col min="8226" max="8226" width="28.875" style="2" bestFit="1" customWidth="1"/>
    <col min="8227" max="8448" width="3.625" style="2"/>
    <col min="8449" max="8449" width="3.875" style="2" customWidth="1"/>
    <col min="8450" max="8450" width="3.75" style="2" customWidth="1"/>
    <col min="8451" max="8451" width="3.875" style="2" customWidth="1"/>
    <col min="8452" max="8452" width="4" style="2" customWidth="1"/>
    <col min="8453" max="8465" width="3.625" style="2"/>
    <col min="8466" max="8466" width="3.75" style="2" bestFit="1" customWidth="1"/>
    <col min="8467" max="8471" width="3.625" style="2"/>
    <col min="8472" max="8472" width="4.25" style="2" customWidth="1"/>
    <col min="8473" max="8477" width="3.625" style="2"/>
    <col min="8478" max="8478" width="4.125" style="2" bestFit="1" customWidth="1"/>
    <col min="8479" max="8479" width="5.25" style="2" bestFit="1" customWidth="1"/>
    <col min="8480" max="8480" width="11.125" style="2" bestFit="1" customWidth="1"/>
    <col min="8481" max="8481" width="9.875" style="2" bestFit="1" customWidth="1"/>
    <col min="8482" max="8482" width="28.875" style="2" bestFit="1" customWidth="1"/>
    <col min="8483" max="8704" width="3.625" style="2"/>
    <col min="8705" max="8705" width="3.875" style="2" customWidth="1"/>
    <col min="8706" max="8706" width="3.75" style="2" customWidth="1"/>
    <col min="8707" max="8707" width="3.875" style="2" customWidth="1"/>
    <col min="8708" max="8708" width="4" style="2" customWidth="1"/>
    <col min="8709" max="8721" width="3.625" style="2"/>
    <col min="8722" max="8722" width="3.75" style="2" bestFit="1" customWidth="1"/>
    <col min="8723" max="8727" width="3.625" style="2"/>
    <col min="8728" max="8728" width="4.25" style="2" customWidth="1"/>
    <col min="8729" max="8733" width="3.625" style="2"/>
    <col min="8734" max="8734" width="4.125" style="2" bestFit="1" customWidth="1"/>
    <col min="8735" max="8735" width="5.25" style="2" bestFit="1" customWidth="1"/>
    <col min="8736" max="8736" width="11.125" style="2" bestFit="1" customWidth="1"/>
    <col min="8737" max="8737" width="9.875" style="2" bestFit="1" customWidth="1"/>
    <col min="8738" max="8738" width="28.875" style="2" bestFit="1" customWidth="1"/>
    <col min="8739" max="8960" width="3.625" style="2"/>
    <col min="8961" max="8961" width="3.875" style="2" customWidth="1"/>
    <col min="8962" max="8962" width="3.75" style="2" customWidth="1"/>
    <col min="8963" max="8963" width="3.875" style="2" customWidth="1"/>
    <col min="8964" max="8964" width="4" style="2" customWidth="1"/>
    <col min="8965" max="8977" width="3.625" style="2"/>
    <col min="8978" max="8978" width="3.75" style="2" bestFit="1" customWidth="1"/>
    <col min="8979" max="8983" width="3.625" style="2"/>
    <col min="8984" max="8984" width="4.25" style="2" customWidth="1"/>
    <col min="8985" max="8989" width="3.625" style="2"/>
    <col min="8990" max="8990" width="4.125" style="2" bestFit="1" customWidth="1"/>
    <col min="8991" max="8991" width="5.25" style="2" bestFit="1" customWidth="1"/>
    <col min="8992" max="8992" width="11.125" style="2" bestFit="1" customWidth="1"/>
    <col min="8993" max="8993" width="9.875" style="2" bestFit="1" customWidth="1"/>
    <col min="8994" max="8994" width="28.875" style="2" bestFit="1" customWidth="1"/>
    <col min="8995" max="9216" width="3.625" style="2"/>
    <col min="9217" max="9217" width="3.875" style="2" customWidth="1"/>
    <col min="9218" max="9218" width="3.75" style="2" customWidth="1"/>
    <col min="9219" max="9219" width="3.875" style="2" customWidth="1"/>
    <col min="9220" max="9220" width="4" style="2" customWidth="1"/>
    <col min="9221" max="9233" width="3.625" style="2"/>
    <col min="9234" max="9234" width="3.75" style="2" bestFit="1" customWidth="1"/>
    <col min="9235" max="9239" width="3.625" style="2"/>
    <col min="9240" max="9240" width="4.25" style="2" customWidth="1"/>
    <col min="9241" max="9245" width="3.625" style="2"/>
    <col min="9246" max="9246" width="4.125" style="2" bestFit="1" customWidth="1"/>
    <col min="9247" max="9247" width="5.25" style="2" bestFit="1" customWidth="1"/>
    <col min="9248" max="9248" width="11.125" style="2" bestFit="1" customWidth="1"/>
    <col min="9249" max="9249" width="9.875" style="2" bestFit="1" customWidth="1"/>
    <col min="9250" max="9250" width="28.875" style="2" bestFit="1" customWidth="1"/>
    <col min="9251" max="9472" width="3.625" style="2"/>
    <col min="9473" max="9473" width="3.875" style="2" customWidth="1"/>
    <col min="9474" max="9474" width="3.75" style="2" customWidth="1"/>
    <col min="9475" max="9475" width="3.875" style="2" customWidth="1"/>
    <col min="9476" max="9476" width="4" style="2" customWidth="1"/>
    <col min="9477" max="9489" width="3.625" style="2"/>
    <col min="9490" max="9490" width="3.75" style="2" bestFit="1" customWidth="1"/>
    <col min="9491" max="9495" width="3.625" style="2"/>
    <col min="9496" max="9496" width="4.25" style="2" customWidth="1"/>
    <col min="9497" max="9501" width="3.625" style="2"/>
    <col min="9502" max="9502" width="4.125" style="2" bestFit="1" customWidth="1"/>
    <col min="9503" max="9503" width="5.25" style="2" bestFit="1" customWidth="1"/>
    <col min="9504" max="9504" width="11.125" style="2" bestFit="1" customWidth="1"/>
    <col min="9505" max="9505" width="9.875" style="2" bestFit="1" customWidth="1"/>
    <col min="9506" max="9506" width="28.875" style="2" bestFit="1" customWidth="1"/>
    <col min="9507" max="9728" width="3.625" style="2"/>
    <col min="9729" max="9729" width="3.875" style="2" customWidth="1"/>
    <col min="9730" max="9730" width="3.75" style="2" customWidth="1"/>
    <col min="9731" max="9731" width="3.875" style="2" customWidth="1"/>
    <col min="9732" max="9732" width="4" style="2" customWidth="1"/>
    <col min="9733" max="9745" width="3.625" style="2"/>
    <col min="9746" max="9746" width="3.75" style="2" bestFit="1" customWidth="1"/>
    <col min="9747" max="9751" width="3.625" style="2"/>
    <col min="9752" max="9752" width="4.25" style="2" customWidth="1"/>
    <col min="9753" max="9757" width="3.625" style="2"/>
    <col min="9758" max="9758" width="4.125" style="2" bestFit="1" customWidth="1"/>
    <col min="9759" max="9759" width="5.25" style="2" bestFit="1" customWidth="1"/>
    <col min="9760" max="9760" width="11.125" style="2" bestFit="1" customWidth="1"/>
    <col min="9761" max="9761" width="9.875" style="2" bestFit="1" customWidth="1"/>
    <col min="9762" max="9762" width="28.875" style="2" bestFit="1" customWidth="1"/>
    <col min="9763" max="9984" width="3.625" style="2"/>
    <col min="9985" max="9985" width="3.875" style="2" customWidth="1"/>
    <col min="9986" max="9986" width="3.75" style="2" customWidth="1"/>
    <col min="9987" max="9987" width="3.875" style="2" customWidth="1"/>
    <col min="9988" max="9988" width="4" style="2" customWidth="1"/>
    <col min="9989" max="10001" width="3.625" style="2"/>
    <col min="10002" max="10002" width="3.75" style="2" bestFit="1" customWidth="1"/>
    <col min="10003" max="10007" width="3.625" style="2"/>
    <col min="10008" max="10008" width="4.25" style="2" customWidth="1"/>
    <col min="10009" max="10013" width="3.625" style="2"/>
    <col min="10014" max="10014" width="4.125" style="2" bestFit="1" customWidth="1"/>
    <col min="10015" max="10015" width="5.25" style="2" bestFit="1" customWidth="1"/>
    <col min="10016" max="10016" width="11.125" style="2" bestFit="1" customWidth="1"/>
    <col min="10017" max="10017" width="9.875" style="2" bestFit="1" customWidth="1"/>
    <col min="10018" max="10018" width="28.875" style="2" bestFit="1" customWidth="1"/>
    <col min="10019" max="10240" width="3.625" style="2"/>
    <col min="10241" max="10241" width="3.875" style="2" customWidth="1"/>
    <col min="10242" max="10242" width="3.75" style="2" customWidth="1"/>
    <col min="10243" max="10243" width="3.875" style="2" customWidth="1"/>
    <col min="10244" max="10244" width="4" style="2" customWidth="1"/>
    <col min="10245" max="10257" width="3.625" style="2"/>
    <col min="10258" max="10258" width="3.75" style="2" bestFit="1" customWidth="1"/>
    <col min="10259" max="10263" width="3.625" style="2"/>
    <col min="10264" max="10264" width="4.25" style="2" customWidth="1"/>
    <col min="10265" max="10269" width="3.625" style="2"/>
    <col min="10270" max="10270" width="4.125" style="2" bestFit="1" customWidth="1"/>
    <col min="10271" max="10271" width="5.25" style="2" bestFit="1" customWidth="1"/>
    <col min="10272" max="10272" width="11.125" style="2" bestFit="1" customWidth="1"/>
    <col min="10273" max="10273" width="9.875" style="2" bestFit="1" customWidth="1"/>
    <col min="10274" max="10274" width="28.875" style="2" bestFit="1" customWidth="1"/>
    <col min="10275" max="10496" width="3.625" style="2"/>
    <col min="10497" max="10497" width="3.875" style="2" customWidth="1"/>
    <col min="10498" max="10498" width="3.75" style="2" customWidth="1"/>
    <col min="10499" max="10499" width="3.875" style="2" customWidth="1"/>
    <col min="10500" max="10500" width="4" style="2" customWidth="1"/>
    <col min="10501" max="10513" width="3.625" style="2"/>
    <col min="10514" max="10514" width="3.75" style="2" bestFit="1" customWidth="1"/>
    <col min="10515" max="10519" width="3.625" style="2"/>
    <col min="10520" max="10520" width="4.25" style="2" customWidth="1"/>
    <col min="10521" max="10525" width="3.625" style="2"/>
    <col min="10526" max="10526" width="4.125" style="2" bestFit="1" customWidth="1"/>
    <col min="10527" max="10527" width="5.25" style="2" bestFit="1" customWidth="1"/>
    <col min="10528" max="10528" width="11.125" style="2" bestFit="1" customWidth="1"/>
    <col min="10529" max="10529" width="9.875" style="2" bestFit="1" customWidth="1"/>
    <col min="10530" max="10530" width="28.875" style="2" bestFit="1" customWidth="1"/>
    <col min="10531" max="10752" width="3.625" style="2"/>
    <col min="10753" max="10753" width="3.875" style="2" customWidth="1"/>
    <col min="10754" max="10754" width="3.75" style="2" customWidth="1"/>
    <col min="10755" max="10755" width="3.875" style="2" customWidth="1"/>
    <col min="10756" max="10756" width="4" style="2" customWidth="1"/>
    <col min="10757" max="10769" width="3.625" style="2"/>
    <col min="10770" max="10770" width="3.75" style="2" bestFit="1" customWidth="1"/>
    <col min="10771" max="10775" width="3.625" style="2"/>
    <col min="10776" max="10776" width="4.25" style="2" customWidth="1"/>
    <col min="10777" max="10781" width="3.625" style="2"/>
    <col min="10782" max="10782" width="4.125" style="2" bestFit="1" customWidth="1"/>
    <col min="10783" max="10783" width="5.25" style="2" bestFit="1" customWidth="1"/>
    <col min="10784" max="10784" width="11.125" style="2" bestFit="1" customWidth="1"/>
    <col min="10785" max="10785" width="9.875" style="2" bestFit="1" customWidth="1"/>
    <col min="10786" max="10786" width="28.875" style="2" bestFit="1" customWidth="1"/>
    <col min="10787" max="11008" width="3.625" style="2"/>
    <col min="11009" max="11009" width="3.875" style="2" customWidth="1"/>
    <col min="11010" max="11010" width="3.75" style="2" customWidth="1"/>
    <col min="11011" max="11011" width="3.875" style="2" customWidth="1"/>
    <col min="11012" max="11012" width="4" style="2" customWidth="1"/>
    <col min="11013" max="11025" width="3.625" style="2"/>
    <col min="11026" max="11026" width="3.75" style="2" bestFit="1" customWidth="1"/>
    <col min="11027" max="11031" width="3.625" style="2"/>
    <col min="11032" max="11032" width="4.25" style="2" customWidth="1"/>
    <col min="11033" max="11037" width="3.625" style="2"/>
    <col min="11038" max="11038" width="4.125" style="2" bestFit="1" customWidth="1"/>
    <col min="11039" max="11039" width="5.25" style="2" bestFit="1" customWidth="1"/>
    <col min="11040" max="11040" width="11.125" style="2" bestFit="1" customWidth="1"/>
    <col min="11041" max="11041" width="9.875" style="2" bestFit="1" customWidth="1"/>
    <col min="11042" max="11042" width="28.875" style="2" bestFit="1" customWidth="1"/>
    <col min="11043" max="11264" width="3.625" style="2"/>
    <col min="11265" max="11265" width="3.875" style="2" customWidth="1"/>
    <col min="11266" max="11266" width="3.75" style="2" customWidth="1"/>
    <col min="11267" max="11267" width="3.875" style="2" customWidth="1"/>
    <col min="11268" max="11268" width="4" style="2" customWidth="1"/>
    <col min="11269" max="11281" width="3.625" style="2"/>
    <col min="11282" max="11282" width="3.75" style="2" bestFit="1" customWidth="1"/>
    <col min="11283" max="11287" width="3.625" style="2"/>
    <col min="11288" max="11288" width="4.25" style="2" customWidth="1"/>
    <col min="11289" max="11293" width="3.625" style="2"/>
    <col min="11294" max="11294" width="4.125" style="2" bestFit="1" customWidth="1"/>
    <col min="11295" max="11295" width="5.25" style="2" bestFit="1" customWidth="1"/>
    <col min="11296" max="11296" width="11.125" style="2" bestFit="1" customWidth="1"/>
    <col min="11297" max="11297" width="9.875" style="2" bestFit="1" customWidth="1"/>
    <col min="11298" max="11298" width="28.875" style="2" bestFit="1" customWidth="1"/>
    <col min="11299" max="11520" width="3.625" style="2"/>
    <col min="11521" max="11521" width="3.875" style="2" customWidth="1"/>
    <col min="11522" max="11522" width="3.75" style="2" customWidth="1"/>
    <col min="11523" max="11523" width="3.875" style="2" customWidth="1"/>
    <col min="11524" max="11524" width="4" style="2" customWidth="1"/>
    <col min="11525" max="11537" width="3.625" style="2"/>
    <col min="11538" max="11538" width="3.75" style="2" bestFit="1" customWidth="1"/>
    <col min="11539" max="11543" width="3.625" style="2"/>
    <col min="11544" max="11544" width="4.25" style="2" customWidth="1"/>
    <col min="11545" max="11549" width="3.625" style="2"/>
    <col min="11550" max="11550" width="4.125" style="2" bestFit="1" customWidth="1"/>
    <col min="11551" max="11551" width="5.25" style="2" bestFit="1" customWidth="1"/>
    <col min="11552" max="11552" width="11.125" style="2" bestFit="1" customWidth="1"/>
    <col min="11553" max="11553" width="9.875" style="2" bestFit="1" customWidth="1"/>
    <col min="11554" max="11554" width="28.875" style="2" bestFit="1" customWidth="1"/>
    <col min="11555" max="11776" width="3.625" style="2"/>
    <col min="11777" max="11777" width="3.875" style="2" customWidth="1"/>
    <col min="11778" max="11778" width="3.75" style="2" customWidth="1"/>
    <col min="11779" max="11779" width="3.875" style="2" customWidth="1"/>
    <col min="11780" max="11780" width="4" style="2" customWidth="1"/>
    <col min="11781" max="11793" width="3.625" style="2"/>
    <col min="11794" max="11794" width="3.75" style="2" bestFit="1" customWidth="1"/>
    <col min="11795" max="11799" width="3.625" style="2"/>
    <col min="11800" max="11800" width="4.25" style="2" customWidth="1"/>
    <col min="11801" max="11805" width="3.625" style="2"/>
    <col min="11806" max="11806" width="4.125" style="2" bestFit="1" customWidth="1"/>
    <col min="11807" max="11807" width="5.25" style="2" bestFit="1" customWidth="1"/>
    <col min="11808" max="11808" width="11.125" style="2" bestFit="1" customWidth="1"/>
    <col min="11809" max="11809" width="9.875" style="2" bestFit="1" customWidth="1"/>
    <col min="11810" max="11810" width="28.875" style="2" bestFit="1" customWidth="1"/>
    <col min="11811" max="12032" width="3.625" style="2"/>
    <col min="12033" max="12033" width="3.875" style="2" customWidth="1"/>
    <col min="12034" max="12034" width="3.75" style="2" customWidth="1"/>
    <col min="12035" max="12035" width="3.875" style="2" customWidth="1"/>
    <col min="12036" max="12036" width="4" style="2" customWidth="1"/>
    <col min="12037" max="12049" width="3.625" style="2"/>
    <col min="12050" max="12050" width="3.75" style="2" bestFit="1" customWidth="1"/>
    <col min="12051" max="12055" width="3.625" style="2"/>
    <col min="12056" max="12056" width="4.25" style="2" customWidth="1"/>
    <col min="12057" max="12061" width="3.625" style="2"/>
    <col min="12062" max="12062" width="4.125" style="2" bestFit="1" customWidth="1"/>
    <col min="12063" max="12063" width="5.25" style="2" bestFit="1" customWidth="1"/>
    <col min="12064" max="12064" width="11.125" style="2" bestFit="1" customWidth="1"/>
    <col min="12065" max="12065" width="9.875" style="2" bestFit="1" customWidth="1"/>
    <col min="12066" max="12066" width="28.875" style="2" bestFit="1" customWidth="1"/>
    <col min="12067" max="12288" width="3.625" style="2"/>
    <col min="12289" max="12289" width="3.875" style="2" customWidth="1"/>
    <col min="12290" max="12290" width="3.75" style="2" customWidth="1"/>
    <col min="12291" max="12291" width="3.875" style="2" customWidth="1"/>
    <col min="12292" max="12292" width="4" style="2" customWidth="1"/>
    <col min="12293" max="12305" width="3.625" style="2"/>
    <col min="12306" max="12306" width="3.75" style="2" bestFit="1" customWidth="1"/>
    <col min="12307" max="12311" width="3.625" style="2"/>
    <col min="12312" max="12312" width="4.25" style="2" customWidth="1"/>
    <col min="12313" max="12317" width="3.625" style="2"/>
    <col min="12318" max="12318" width="4.125" style="2" bestFit="1" customWidth="1"/>
    <col min="12319" max="12319" width="5.25" style="2" bestFit="1" customWidth="1"/>
    <col min="12320" max="12320" width="11.125" style="2" bestFit="1" customWidth="1"/>
    <col min="12321" max="12321" width="9.875" style="2" bestFit="1" customWidth="1"/>
    <col min="12322" max="12322" width="28.875" style="2" bestFit="1" customWidth="1"/>
    <col min="12323" max="12544" width="3.625" style="2"/>
    <col min="12545" max="12545" width="3.875" style="2" customWidth="1"/>
    <col min="12546" max="12546" width="3.75" style="2" customWidth="1"/>
    <col min="12547" max="12547" width="3.875" style="2" customWidth="1"/>
    <col min="12548" max="12548" width="4" style="2" customWidth="1"/>
    <col min="12549" max="12561" width="3.625" style="2"/>
    <col min="12562" max="12562" width="3.75" style="2" bestFit="1" customWidth="1"/>
    <col min="12563" max="12567" width="3.625" style="2"/>
    <col min="12568" max="12568" width="4.25" style="2" customWidth="1"/>
    <col min="12569" max="12573" width="3.625" style="2"/>
    <col min="12574" max="12574" width="4.125" style="2" bestFit="1" customWidth="1"/>
    <col min="12575" max="12575" width="5.25" style="2" bestFit="1" customWidth="1"/>
    <col min="12576" max="12576" width="11.125" style="2" bestFit="1" customWidth="1"/>
    <col min="12577" max="12577" width="9.875" style="2" bestFit="1" customWidth="1"/>
    <col min="12578" max="12578" width="28.875" style="2" bestFit="1" customWidth="1"/>
    <col min="12579" max="12800" width="3.625" style="2"/>
    <col min="12801" max="12801" width="3.875" style="2" customWidth="1"/>
    <col min="12802" max="12802" width="3.75" style="2" customWidth="1"/>
    <col min="12803" max="12803" width="3.875" style="2" customWidth="1"/>
    <col min="12804" max="12804" width="4" style="2" customWidth="1"/>
    <col min="12805" max="12817" width="3.625" style="2"/>
    <col min="12818" max="12818" width="3.75" style="2" bestFit="1" customWidth="1"/>
    <col min="12819" max="12823" width="3.625" style="2"/>
    <col min="12824" max="12824" width="4.25" style="2" customWidth="1"/>
    <col min="12825" max="12829" width="3.625" style="2"/>
    <col min="12830" max="12830" width="4.125" style="2" bestFit="1" customWidth="1"/>
    <col min="12831" max="12831" width="5.25" style="2" bestFit="1" customWidth="1"/>
    <col min="12832" max="12832" width="11.125" style="2" bestFit="1" customWidth="1"/>
    <col min="12833" max="12833" width="9.875" style="2" bestFit="1" customWidth="1"/>
    <col min="12834" max="12834" width="28.875" style="2" bestFit="1" customWidth="1"/>
    <col min="12835" max="13056" width="3.625" style="2"/>
    <col min="13057" max="13057" width="3.875" style="2" customWidth="1"/>
    <col min="13058" max="13058" width="3.75" style="2" customWidth="1"/>
    <col min="13059" max="13059" width="3.875" style="2" customWidth="1"/>
    <col min="13060" max="13060" width="4" style="2" customWidth="1"/>
    <col min="13061" max="13073" width="3.625" style="2"/>
    <col min="13074" max="13074" width="3.75" style="2" bestFit="1" customWidth="1"/>
    <col min="13075" max="13079" width="3.625" style="2"/>
    <col min="13080" max="13080" width="4.25" style="2" customWidth="1"/>
    <col min="13081" max="13085" width="3.625" style="2"/>
    <col min="13086" max="13086" width="4.125" style="2" bestFit="1" customWidth="1"/>
    <col min="13087" max="13087" width="5.25" style="2" bestFit="1" customWidth="1"/>
    <col min="13088" max="13088" width="11.125" style="2" bestFit="1" customWidth="1"/>
    <col min="13089" max="13089" width="9.875" style="2" bestFit="1" customWidth="1"/>
    <col min="13090" max="13090" width="28.875" style="2" bestFit="1" customWidth="1"/>
    <col min="13091" max="13312" width="3.625" style="2"/>
    <col min="13313" max="13313" width="3.875" style="2" customWidth="1"/>
    <col min="13314" max="13314" width="3.75" style="2" customWidth="1"/>
    <col min="13315" max="13315" width="3.875" style="2" customWidth="1"/>
    <col min="13316" max="13316" width="4" style="2" customWidth="1"/>
    <col min="13317" max="13329" width="3.625" style="2"/>
    <col min="13330" max="13330" width="3.75" style="2" bestFit="1" customWidth="1"/>
    <col min="13331" max="13335" width="3.625" style="2"/>
    <col min="13336" max="13336" width="4.25" style="2" customWidth="1"/>
    <col min="13337" max="13341" width="3.625" style="2"/>
    <col min="13342" max="13342" width="4.125" style="2" bestFit="1" customWidth="1"/>
    <col min="13343" max="13343" width="5.25" style="2" bestFit="1" customWidth="1"/>
    <col min="13344" max="13344" width="11.125" style="2" bestFit="1" customWidth="1"/>
    <col min="13345" max="13345" width="9.875" style="2" bestFit="1" customWidth="1"/>
    <col min="13346" max="13346" width="28.875" style="2" bestFit="1" customWidth="1"/>
    <col min="13347" max="13568" width="3.625" style="2"/>
    <col min="13569" max="13569" width="3.875" style="2" customWidth="1"/>
    <col min="13570" max="13570" width="3.75" style="2" customWidth="1"/>
    <col min="13571" max="13571" width="3.875" style="2" customWidth="1"/>
    <col min="13572" max="13572" width="4" style="2" customWidth="1"/>
    <col min="13573" max="13585" width="3.625" style="2"/>
    <col min="13586" max="13586" width="3.75" style="2" bestFit="1" customWidth="1"/>
    <col min="13587" max="13591" width="3.625" style="2"/>
    <col min="13592" max="13592" width="4.25" style="2" customWidth="1"/>
    <col min="13593" max="13597" width="3.625" style="2"/>
    <col min="13598" max="13598" width="4.125" style="2" bestFit="1" customWidth="1"/>
    <col min="13599" max="13599" width="5.25" style="2" bestFit="1" customWidth="1"/>
    <col min="13600" max="13600" width="11.125" style="2" bestFit="1" customWidth="1"/>
    <col min="13601" max="13601" width="9.875" style="2" bestFit="1" customWidth="1"/>
    <col min="13602" max="13602" width="28.875" style="2" bestFit="1" customWidth="1"/>
    <col min="13603" max="13824" width="3.625" style="2"/>
    <col min="13825" max="13825" width="3.875" style="2" customWidth="1"/>
    <col min="13826" max="13826" width="3.75" style="2" customWidth="1"/>
    <col min="13827" max="13827" width="3.875" style="2" customWidth="1"/>
    <col min="13828" max="13828" width="4" style="2" customWidth="1"/>
    <col min="13829" max="13841" width="3.625" style="2"/>
    <col min="13842" max="13842" width="3.75" style="2" bestFit="1" customWidth="1"/>
    <col min="13843" max="13847" width="3.625" style="2"/>
    <col min="13848" max="13848" width="4.25" style="2" customWidth="1"/>
    <col min="13849" max="13853" width="3.625" style="2"/>
    <col min="13854" max="13854" width="4.125" style="2" bestFit="1" customWidth="1"/>
    <col min="13855" max="13855" width="5.25" style="2" bestFit="1" customWidth="1"/>
    <col min="13856" max="13856" width="11.125" style="2" bestFit="1" customWidth="1"/>
    <col min="13857" max="13857" width="9.875" style="2" bestFit="1" customWidth="1"/>
    <col min="13858" max="13858" width="28.875" style="2" bestFit="1" customWidth="1"/>
    <col min="13859" max="14080" width="3.625" style="2"/>
    <col min="14081" max="14081" width="3.875" style="2" customWidth="1"/>
    <col min="14082" max="14082" width="3.75" style="2" customWidth="1"/>
    <col min="14083" max="14083" width="3.875" style="2" customWidth="1"/>
    <col min="14084" max="14084" width="4" style="2" customWidth="1"/>
    <col min="14085" max="14097" width="3.625" style="2"/>
    <col min="14098" max="14098" width="3.75" style="2" bestFit="1" customWidth="1"/>
    <col min="14099" max="14103" width="3.625" style="2"/>
    <col min="14104" max="14104" width="4.25" style="2" customWidth="1"/>
    <col min="14105" max="14109" width="3.625" style="2"/>
    <col min="14110" max="14110" width="4.125" style="2" bestFit="1" customWidth="1"/>
    <col min="14111" max="14111" width="5.25" style="2" bestFit="1" customWidth="1"/>
    <col min="14112" max="14112" width="11.125" style="2" bestFit="1" customWidth="1"/>
    <col min="14113" max="14113" width="9.875" style="2" bestFit="1" customWidth="1"/>
    <col min="14114" max="14114" width="28.875" style="2" bestFit="1" customWidth="1"/>
    <col min="14115" max="14336" width="3.625" style="2"/>
    <col min="14337" max="14337" width="3.875" style="2" customWidth="1"/>
    <col min="14338" max="14338" width="3.75" style="2" customWidth="1"/>
    <col min="14339" max="14339" width="3.875" style="2" customWidth="1"/>
    <col min="14340" max="14340" width="4" style="2" customWidth="1"/>
    <col min="14341" max="14353" width="3.625" style="2"/>
    <col min="14354" max="14354" width="3.75" style="2" bestFit="1" customWidth="1"/>
    <col min="14355" max="14359" width="3.625" style="2"/>
    <col min="14360" max="14360" width="4.25" style="2" customWidth="1"/>
    <col min="14361" max="14365" width="3.625" style="2"/>
    <col min="14366" max="14366" width="4.125" style="2" bestFit="1" customWidth="1"/>
    <col min="14367" max="14367" width="5.25" style="2" bestFit="1" customWidth="1"/>
    <col min="14368" max="14368" width="11.125" style="2" bestFit="1" customWidth="1"/>
    <col min="14369" max="14369" width="9.875" style="2" bestFit="1" customWidth="1"/>
    <col min="14370" max="14370" width="28.875" style="2" bestFit="1" customWidth="1"/>
    <col min="14371" max="14592" width="3.625" style="2"/>
    <col min="14593" max="14593" width="3.875" style="2" customWidth="1"/>
    <col min="14594" max="14594" width="3.75" style="2" customWidth="1"/>
    <col min="14595" max="14595" width="3.875" style="2" customWidth="1"/>
    <col min="14596" max="14596" width="4" style="2" customWidth="1"/>
    <col min="14597" max="14609" width="3.625" style="2"/>
    <col min="14610" max="14610" width="3.75" style="2" bestFit="1" customWidth="1"/>
    <col min="14611" max="14615" width="3.625" style="2"/>
    <col min="14616" max="14616" width="4.25" style="2" customWidth="1"/>
    <col min="14617" max="14621" width="3.625" style="2"/>
    <col min="14622" max="14622" width="4.125" style="2" bestFit="1" customWidth="1"/>
    <col min="14623" max="14623" width="5.25" style="2" bestFit="1" customWidth="1"/>
    <col min="14624" max="14624" width="11.125" style="2" bestFit="1" customWidth="1"/>
    <col min="14625" max="14625" width="9.875" style="2" bestFit="1" customWidth="1"/>
    <col min="14626" max="14626" width="28.875" style="2" bestFit="1" customWidth="1"/>
    <col min="14627" max="14848" width="3.625" style="2"/>
    <col min="14849" max="14849" width="3.875" style="2" customWidth="1"/>
    <col min="14850" max="14850" width="3.75" style="2" customWidth="1"/>
    <col min="14851" max="14851" width="3.875" style="2" customWidth="1"/>
    <col min="14852" max="14852" width="4" style="2" customWidth="1"/>
    <col min="14853" max="14865" width="3.625" style="2"/>
    <col min="14866" max="14866" width="3.75" style="2" bestFit="1" customWidth="1"/>
    <col min="14867" max="14871" width="3.625" style="2"/>
    <col min="14872" max="14872" width="4.25" style="2" customWidth="1"/>
    <col min="14873" max="14877" width="3.625" style="2"/>
    <col min="14878" max="14878" width="4.125" style="2" bestFit="1" customWidth="1"/>
    <col min="14879" max="14879" width="5.25" style="2" bestFit="1" customWidth="1"/>
    <col min="14880" max="14880" width="11.125" style="2" bestFit="1" customWidth="1"/>
    <col min="14881" max="14881" width="9.875" style="2" bestFit="1" customWidth="1"/>
    <col min="14882" max="14882" width="28.875" style="2" bestFit="1" customWidth="1"/>
    <col min="14883" max="15104" width="3.625" style="2"/>
    <col min="15105" max="15105" width="3.875" style="2" customWidth="1"/>
    <col min="15106" max="15106" width="3.75" style="2" customWidth="1"/>
    <col min="15107" max="15107" width="3.875" style="2" customWidth="1"/>
    <col min="15108" max="15108" width="4" style="2" customWidth="1"/>
    <col min="15109" max="15121" width="3.625" style="2"/>
    <col min="15122" max="15122" width="3.75" style="2" bestFit="1" customWidth="1"/>
    <col min="15123" max="15127" width="3.625" style="2"/>
    <col min="15128" max="15128" width="4.25" style="2" customWidth="1"/>
    <col min="15129" max="15133" width="3.625" style="2"/>
    <col min="15134" max="15134" width="4.125" style="2" bestFit="1" customWidth="1"/>
    <col min="15135" max="15135" width="5.25" style="2" bestFit="1" customWidth="1"/>
    <col min="15136" max="15136" width="11.125" style="2" bestFit="1" customWidth="1"/>
    <col min="15137" max="15137" width="9.875" style="2" bestFit="1" customWidth="1"/>
    <col min="15138" max="15138" width="28.875" style="2" bestFit="1" customWidth="1"/>
    <col min="15139" max="15360" width="3.625" style="2"/>
    <col min="15361" max="15361" width="3.875" style="2" customWidth="1"/>
    <col min="15362" max="15362" width="3.75" style="2" customWidth="1"/>
    <col min="15363" max="15363" width="3.875" style="2" customWidth="1"/>
    <col min="15364" max="15364" width="4" style="2" customWidth="1"/>
    <col min="15365" max="15377" width="3.625" style="2"/>
    <col min="15378" max="15378" width="3.75" style="2" bestFit="1" customWidth="1"/>
    <col min="15379" max="15383" width="3.625" style="2"/>
    <col min="15384" max="15384" width="4.25" style="2" customWidth="1"/>
    <col min="15385" max="15389" width="3.625" style="2"/>
    <col min="15390" max="15390" width="4.125" style="2" bestFit="1" customWidth="1"/>
    <col min="15391" max="15391" width="5.25" style="2" bestFit="1" customWidth="1"/>
    <col min="15392" max="15392" width="11.125" style="2" bestFit="1" customWidth="1"/>
    <col min="15393" max="15393" width="9.875" style="2" bestFit="1" customWidth="1"/>
    <col min="15394" max="15394" width="28.875" style="2" bestFit="1" customWidth="1"/>
    <col min="15395" max="15616" width="3.625" style="2"/>
    <col min="15617" max="15617" width="3.875" style="2" customWidth="1"/>
    <col min="15618" max="15618" width="3.75" style="2" customWidth="1"/>
    <col min="15619" max="15619" width="3.875" style="2" customWidth="1"/>
    <col min="15620" max="15620" width="4" style="2" customWidth="1"/>
    <col min="15621" max="15633" width="3.625" style="2"/>
    <col min="15634" max="15634" width="3.75" style="2" bestFit="1" customWidth="1"/>
    <col min="15635" max="15639" width="3.625" style="2"/>
    <col min="15640" max="15640" width="4.25" style="2" customWidth="1"/>
    <col min="15641" max="15645" width="3.625" style="2"/>
    <col min="15646" max="15646" width="4.125" style="2" bestFit="1" customWidth="1"/>
    <col min="15647" max="15647" width="5.25" style="2" bestFit="1" customWidth="1"/>
    <col min="15648" max="15648" width="11.125" style="2" bestFit="1" customWidth="1"/>
    <col min="15649" max="15649" width="9.875" style="2" bestFit="1" customWidth="1"/>
    <col min="15650" max="15650" width="28.875" style="2" bestFit="1" customWidth="1"/>
    <col min="15651" max="15872" width="3.625" style="2"/>
    <col min="15873" max="15873" width="3.875" style="2" customWidth="1"/>
    <col min="15874" max="15874" width="3.75" style="2" customWidth="1"/>
    <col min="15875" max="15875" width="3.875" style="2" customWidth="1"/>
    <col min="15876" max="15876" width="4" style="2" customWidth="1"/>
    <col min="15877" max="15889" width="3.625" style="2"/>
    <col min="15890" max="15890" width="3.75" style="2" bestFit="1" customWidth="1"/>
    <col min="15891" max="15895" width="3.625" style="2"/>
    <col min="15896" max="15896" width="4.25" style="2" customWidth="1"/>
    <col min="15897" max="15901" width="3.625" style="2"/>
    <col min="15902" max="15902" width="4.125" style="2" bestFit="1" customWidth="1"/>
    <col min="15903" max="15903" width="5.25" style="2" bestFit="1" customWidth="1"/>
    <col min="15904" max="15904" width="11.125" style="2" bestFit="1" customWidth="1"/>
    <col min="15905" max="15905" width="9.875" style="2" bestFit="1" customWidth="1"/>
    <col min="15906" max="15906" width="28.875" style="2" bestFit="1" customWidth="1"/>
    <col min="15907" max="16128" width="3.625" style="2"/>
    <col min="16129" max="16129" width="3.875" style="2" customWidth="1"/>
    <col min="16130" max="16130" width="3.75" style="2" customWidth="1"/>
    <col min="16131" max="16131" width="3.875" style="2" customWidth="1"/>
    <col min="16132" max="16132" width="4" style="2" customWidth="1"/>
    <col min="16133" max="16145" width="3.625" style="2"/>
    <col min="16146" max="16146" width="3.75" style="2" bestFit="1" customWidth="1"/>
    <col min="16147" max="16151" width="3.625" style="2"/>
    <col min="16152" max="16152" width="4.25" style="2" customWidth="1"/>
    <col min="16153" max="16157" width="3.625" style="2"/>
    <col min="16158" max="16158" width="4.125" style="2" bestFit="1" customWidth="1"/>
    <col min="16159" max="16159" width="5.25" style="2" bestFit="1" customWidth="1"/>
    <col min="16160" max="16160" width="11.125" style="2" bestFit="1" customWidth="1"/>
    <col min="16161" max="16161" width="9.875" style="2" bestFit="1" customWidth="1"/>
    <col min="16162" max="16162" width="28.875" style="2" bestFit="1" customWidth="1"/>
    <col min="16163" max="16384" width="3.625" style="2"/>
  </cols>
  <sheetData>
    <row r="1" spans="1:43" ht="12" customHeight="1" x14ac:dyDescent="0.15">
      <c r="A1" s="1" t="s">
        <v>0</v>
      </c>
      <c r="L1" s="3"/>
      <c r="M1" s="3"/>
      <c r="X1" s="4"/>
    </row>
    <row r="2" spans="1:43" s="8" customFormat="1" ht="74.25" customHeight="1" x14ac:dyDescent="0.15">
      <c r="A2" s="6" t="s">
        <v>1</v>
      </c>
      <c r="B2" s="7"/>
      <c r="C2" s="7"/>
      <c r="D2" s="7"/>
      <c r="E2" s="7"/>
      <c r="F2" s="7"/>
      <c r="G2" s="7"/>
      <c r="H2" s="7"/>
      <c r="I2" s="7"/>
      <c r="J2" s="7"/>
      <c r="K2" s="7"/>
      <c r="L2" s="7"/>
      <c r="M2" s="7"/>
      <c r="N2" s="7"/>
      <c r="O2" s="7"/>
      <c r="P2" s="7"/>
      <c r="Q2" s="7"/>
      <c r="R2" s="7"/>
      <c r="S2" s="7"/>
      <c r="T2" s="7"/>
      <c r="U2" s="7"/>
      <c r="V2" s="7"/>
      <c r="W2" s="7"/>
      <c r="X2" s="7"/>
      <c r="AB2" s="9"/>
      <c r="AC2" s="5"/>
      <c r="AD2" s="10"/>
      <c r="AE2" s="10"/>
      <c r="AF2" s="10"/>
      <c r="AG2" s="10"/>
      <c r="AH2" s="10"/>
      <c r="AI2" s="2"/>
      <c r="AJ2" s="2"/>
      <c r="AK2" s="2"/>
      <c r="AL2" s="2"/>
      <c r="AM2" s="2"/>
      <c r="AN2" s="2"/>
      <c r="AO2" s="2"/>
      <c r="AP2" s="2"/>
      <c r="AQ2" s="2"/>
    </row>
    <row r="3" spans="1:43" ht="7.5" customHeight="1" x14ac:dyDescent="0.15"/>
    <row r="4" spans="1:43" ht="21" customHeight="1" x14ac:dyDescent="0.15">
      <c r="R4" s="11"/>
      <c r="S4" s="11"/>
      <c r="T4" s="11" t="s">
        <v>2</v>
      </c>
      <c r="U4" s="11"/>
      <c r="V4" s="11" t="s">
        <v>3</v>
      </c>
      <c r="W4" s="11"/>
      <c r="X4" s="11" t="s">
        <v>4</v>
      </c>
      <c r="AD4" s="12"/>
      <c r="AE4" s="12"/>
      <c r="AF4" s="12"/>
      <c r="AG4" s="12"/>
      <c r="AH4" s="12"/>
    </row>
    <row r="5" spans="1:43" ht="15.75" customHeight="1" x14ac:dyDescent="0.15">
      <c r="N5" s="2" t="s">
        <v>5</v>
      </c>
      <c r="R5" s="11"/>
      <c r="S5" s="11"/>
      <c r="T5" s="11"/>
      <c r="U5" s="11"/>
      <c r="V5" s="11"/>
      <c r="W5" s="11"/>
      <c r="X5" s="11"/>
      <c r="AD5" s="12"/>
      <c r="AE5" s="12"/>
      <c r="AF5" s="12"/>
      <c r="AG5" s="12"/>
      <c r="AH5" s="13"/>
    </row>
    <row r="6" spans="1:43" s="14" customFormat="1" ht="30" customHeight="1" thickBot="1" x14ac:dyDescent="0.2">
      <c r="N6" s="15" t="s">
        <v>6</v>
      </c>
      <c r="O6" s="16"/>
      <c r="P6" s="16"/>
      <c r="Q6" s="17"/>
      <c r="R6" s="17"/>
      <c r="S6" s="17"/>
      <c r="T6" s="17"/>
      <c r="U6" s="17"/>
      <c r="V6" s="17"/>
      <c r="W6" s="17"/>
      <c r="X6" s="17"/>
      <c r="AB6" s="18"/>
      <c r="AC6" s="18"/>
      <c r="AD6" s="12"/>
      <c r="AE6" s="12"/>
      <c r="AF6" s="12"/>
      <c r="AG6" s="12"/>
      <c r="AH6" s="12"/>
    </row>
    <row r="7" spans="1:43" s="14" customFormat="1" ht="22.5" customHeight="1" thickBot="1" x14ac:dyDescent="0.2">
      <c r="N7" s="19" t="s">
        <v>7</v>
      </c>
      <c r="O7" s="19"/>
      <c r="P7" s="19"/>
      <c r="Q7" s="20"/>
      <c r="R7" s="20"/>
      <c r="S7" s="20"/>
      <c r="T7" s="20"/>
      <c r="U7" s="20"/>
      <c r="V7" s="20"/>
      <c r="W7" s="20"/>
      <c r="X7" s="20"/>
      <c r="AB7" s="18"/>
      <c r="AC7" s="18"/>
      <c r="AD7" s="12"/>
      <c r="AE7" s="12"/>
      <c r="AF7" s="12"/>
      <c r="AG7" s="12"/>
      <c r="AH7" s="12"/>
    </row>
    <row r="8" spans="1:43" ht="30" customHeight="1" thickBot="1" x14ac:dyDescent="0.2">
      <c r="N8" s="21" t="s">
        <v>8</v>
      </c>
      <c r="O8" s="21"/>
      <c r="P8" s="21"/>
      <c r="Q8" s="22"/>
      <c r="R8" s="22"/>
      <c r="S8" s="22"/>
      <c r="T8" s="22"/>
      <c r="U8" s="22"/>
      <c r="V8" s="22"/>
      <c r="W8" s="22"/>
      <c r="X8" s="23"/>
      <c r="AD8" s="12"/>
      <c r="AE8" s="12"/>
      <c r="AF8" s="12"/>
      <c r="AG8" s="12"/>
      <c r="AH8" s="12"/>
    </row>
    <row r="9" spans="1:43" ht="12" x14ac:dyDescent="0.15">
      <c r="B9" s="24"/>
      <c r="C9" s="25"/>
      <c r="D9" s="25"/>
      <c r="E9" s="25"/>
      <c r="F9" s="25"/>
      <c r="G9" s="25"/>
      <c r="H9" s="25"/>
      <c r="I9" s="25"/>
      <c r="J9" s="25"/>
      <c r="K9" s="25"/>
      <c r="L9" s="25"/>
      <c r="M9" s="25"/>
      <c r="N9" s="26"/>
      <c r="O9" s="26"/>
      <c r="P9" s="26"/>
      <c r="Q9" s="27"/>
      <c r="R9" s="27"/>
      <c r="S9" s="27"/>
      <c r="T9" s="27"/>
      <c r="U9" s="27"/>
      <c r="V9" s="27"/>
      <c r="W9" s="27"/>
      <c r="X9" s="28"/>
      <c r="AD9" s="12"/>
      <c r="AE9" s="12"/>
      <c r="AF9" s="12"/>
      <c r="AG9" s="12"/>
      <c r="AH9" s="12"/>
    </row>
    <row r="10" spans="1:43" ht="12" x14ac:dyDescent="0.15">
      <c r="A10" s="29" t="s">
        <v>9</v>
      </c>
      <c r="B10" s="29"/>
      <c r="N10" s="30"/>
      <c r="O10" s="30"/>
      <c r="P10" s="30"/>
      <c r="Q10" s="31"/>
      <c r="R10" s="31"/>
      <c r="S10" s="31"/>
      <c r="T10" s="31"/>
      <c r="U10" s="31"/>
      <c r="V10" s="31"/>
      <c r="W10" s="31"/>
      <c r="X10" s="32"/>
      <c r="AD10" s="12"/>
      <c r="AE10" s="12"/>
      <c r="AF10" s="12"/>
      <c r="AG10" s="12"/>
      <c r="AH10" s="12"/>
    </row>
    <row r="11" spans="1:43" ht="12" x14ac:dyDescent="0.15">
      <c r="A11" s="29" t="s">
        <v>10</v>
      </c>
      <c r="B11" s="29"/>
      <c r="N11" s="30"/>
      <c r="O11" s="30"/>
      <c r="P11" s="30"/>
      <c r="Q11" s="31"/>
      <c r="R11" s="31"/>
      <c r="S11" s="31"/>
      <c r="T11" s="31"/>
      <c r="U11" s="31"/>
      <c r="V11" s="31"/>
      <c r="W11" s="31"/>
      <c r="X11" s="32"/>
      <c r="AD11" s="12"/>
      <c r="AE11" s="12"/>
      <c r="AF11" s="12"/>
      <c r="AG11" s="12"/>
      <c r="AH11" s="12"/>
    </row>
    <row r="12" spans="1:43" ht="12" x14ac:dyDescent="0.15">
      <c r="A12" s="29" t="s">
        <v>11</v>
      </c>
      <c r="B12" s="29"/>
      <c r="N12" s="30"/>
      <c r="O12" s="30"/>
      <c r="P12" s="30"/>
      <c r="Q12" s="31"/>
      <c r="R12" s="31"/>
      <c r="S12" s="31"/>
      <c r="T12" s="31"/>
      <c r="U12" s="31"/>
      <c r="V12" s="31"/>
      <c r="W12" s="31"/>
      <c r="X12" s="32"/>
      <c r="AD12" s="12"/>
      <c r="AE12" s="12"/>
      <c r="AF12" s="12"/>
      <c r="AG12" s="12"/>
      <c r="AH12" s="12"/>
    </row>
    <row r="13" spans="1:43" ht="12" x14ac:dyDescent="0.15">
      <c r="A13" s="29" t="s">
        <v>12</v>
      </c>
      <c r="B13" s="29"/>
      <c r="N13" s="30"/>
      <c r="O13" s="30"/>
      <c r="P13" s="30"/>
      <c r="Q13" s="31"/>
      <c r="R13" s="31"/>
      <c r="S13" s="31"/>
      <c r="T13" s="31"/>
      <c r="U13" s="31"/>
      <c r="V13" s="31"/>
      <c r="W13" s="31"/>
      <c r="X13" s="32"/>
      <c r="AD13" s="12"/>
      <c r="AE13" s="12"/>
      <c r="AF13" s="12"/>
      <c r="AG13" s="12"/>
      <c r="AH13" s="12"/>
    </row>
    <row r="14" spans="1:43" ht="12" x14ac:dyDescent="0.15">
      <c r="A14" s="29" t="s">
        <v>13</v>
      </c>
      <c r="B14" s="29"/>
      <c r="N14" s="30"/>
      <c r="O14" s="30"/>
      <c r="P14" s="30"/>
      <c r="Q14" s="31"/>
      <c r="R14" s="31"/>
      <c r="S14" s="31"/>
      <c r="T14" s="31"/>
      <c r="U14" s="31"/>
      <c r="V14" s="31"/>
      <c r="W14" s="31"/>
      <c r="X14" s="32"/>
      <c r="AD14" s="12"/>
      <c r="AE14" s="12"/>
      <c r="AF14" s="12"/>
      <c r="AG14" s="12"/>
      <c r="AH14" s="12"/>
    </row>
    <row r="15" spans="1:43" ht="11.25" x14ac:dyDescent="0.15">
      <c r="A15" s="2" t="s">
        <v>14</v>
      </c>
      <c r="N15" s="30"/>
      <c r="O15" s="30"/>
      <c r="P15" s="30"/>
      <c r="Q15" s="31"/>
      <c r="R15" s="31"/>
      <c r="S15" s="31"/>
      <c r="T15" s="31"/>
      <c r="U15" s="31"/>
      <c r="V15" s="31"/>
      <c r="W15" s="31"/>
      <c r="X15" s="32"/>
      <c r="AD15" s="12"/>
      <c r="AE15" s="12"/>
      <c r="AF15" s="12"/>
      <c r="AG15" s="12"/>
      <c r="AH15" s="12"/>
    </row>
    <row r="16" spans="1:43" ht="11.25" x14ac:dyDescent="0.15">
      <c r="A16" s="2" t="s">
        <v>15</v>
      </c>
      <c r="N16" s="30"/>
      <c r="O16" s="30"/>
      <c r="P16" s="30"/>
      <c r="Q16" s="31"/>
      <c r="R16" s="31"/>
      <c r="S16" s="31"/>
      <c r="T16" s="31"/>
      <c r="U16" s="31"/>
      <c r="V16" s="31"/>
      <c r="W16" s="31"/>
      <c r="X16" s="32"/>
      <c r="AD16" s="12"/>
      <c r="AE16" s="12"/>
      <c r="AF16" s="12"/>
      <c r="AG16" s="12"/>
      <c r="AH16" s="12"/>
    </row>
    <row r="17" spans="1:34" ht="11.25" x14ac:dyDescent="0.15">
      <c r="N17" s="30"/>
      <c r="O17" s="30"/>
      <c r="P17" s="30"/>
      <c r="Q17" s="31"/>
      <c r="R17" s="31"/>
      <c r="S17" s="31"/>
      <c r="T17" s="31"/>
      <c r="U17" s="31"/>
      <c r="V17" s="31"/>
      <c r="W17" s="31"/>
      <c r="X17" s="32"/>
      <c r="AD17" s="12"/>
      <c r="AE17" s="12"/>
      <c r="AF17" s="12"/>
      <c r="AG17" s="12"/>
      <c r="AH17" s="12"/>
    </row>
    <row r="18" spans="1:34" ht="30.75" customHeight="1" x14ac:dyDescent="0.15">
      <c r="A18" s="33" t="s">
        <v>16</v>
      </c>
      <c r="B18" s="33"/>
      <c r="C18" s="33"/>
      <c r="D18" s="33"/>
      <c r="E18" s="33"/>
      <c r="F18" s="33"/>
      <c r="G18" s="33"/>
      <c r="H18" s="33"/>
      <c r="I18" s="34" t="s">
        <v>17</v>
      </c>
      <c r="J18" s="35"/>
      <c r="K18" s="35"/>
      <c r="L18" s="35"/>
      <c r="M18" s="35"/>
      <c r="N18" s="35"/>
      <c r="O18" s="35"/>
      <c r="P18" s="35"/>
      <c r="Q18" s="35"/>
      <c r="R18" s="35"/>
      <c r="S18" s="35"/>
      <c r="T18" s="35"/>
      <c r="U18" s="35"/>
      <c r="V18" s="35"/>
      <c r="W18" s="35"/>
      <c r="X18" s="36"/>
      <c r="AD18" s="12"/>
      <c r="AE18" s="12"/>
      <c r="AF18" s="12"/>
      <c r="AG18" s="12"/>
      <c r="AH18" s="12"/>
    </row>
    <row r="19" spans="1:34" ht="30.75" customHeight="1" x14ac:dyDescent="0.15">
      <c r="A19" s="33" t="s">
        <v>18</v>
      </c>
      <c r="B19" s="33"/>
      <c r="C19" s="33"/>
      <c r="D19" s="33"/>
      <c r="E19" s="33"/>
      <c r="F19" s="33"/>
      <c r="G19" s="33"/>
      <c r="H19" s="33"/>
      <c r="I19" s="34" t="s">
        <v>19</v>
      </c>
      <c r="J19" s="35"/>
      <c r="K19" s="35"/>
      <c r="L19" s="35"/>
      <c r="M19" s="35"/>
      <c r="N19" s="35"/>
      <c r="O19" s="35"/>
      <c r="P19" s="35"/>
      <c r="Q19" s="35"/>
      <c r="R19" s="35"/>
      <c r="S19" s="35"/>
      <c r="T19" s="35"/>
      <c r="U19" s="35"/>
      <c r="V19" s="35"/>
      <c r="W19" s="35"/>
      <c r="X19" s="36"/>
      <c r="AD19" s="12"/>
      <c r="AE19" s="12"/>
      <c r="AF19" s="12"/>
      <c r="AG19" s="12"/>
      <c r="AH19" s="12"/>
    </row>
    <row r="20" spans="1:34" ht="14.25" customHeight="1" x14ac:dyDescent="0.15">
      <c r="B20" s="37"/>
      <c r="C20" s="37"/>
      <c r="D20" s="37"/>
      <c r="E20" s="37"/>
      <c r="F20" s="37"/>
      <c r="G20" s="37"/>
      <c r="H20" s="37"/>
      <c r="I20" s="38"/>
      <c r="J20" s="38"/>
      <c r="K20" s="38"/>
      <c r="L20" s="38"/>
      <c r="M20" s="38"/>
      <c r="N20" s="38"/>
      <c r="O20" s="38"/>
      <c r="P20" s="38"/>
      <c r="Q20" s="38"/>
      <c r="R20" s="38"/>
      <c r="S20" s="38"/>
      <c r="T20" s="38"/>
      <c r="U20" s="38"/>
      <c r="V20" s="38"/>
      <c r="W20" s="38"/>
      <c r="X20" s="32"/>
      <c r="AD20" s="12"/>
      <c r="AE20" s="12"/>
      <c r="AF20" s="12"/>
      <c r="AG20" s="12"/>
      <c r="AH20" s="12"/>
    </row>
    <row r="21" spans="1:34" ht="12" x14ac:dyDescent="0.15">
      <c r="A21" s="37" t="s">
        <v>20</v>
      </c>
      <c r="B21" s="37"/>
      <c r="C21" s="37"/>
      <c r="D21" s="37"/>
      <c r="E21" s="37"/>
      <c r="F21" s="37"/>
      <c r="G21" s="37"/>
      <c r="H21" s="37"/>
      <c r="I21" s="38"/>
      <c r="J21" s="38"/>
      <c r="K21" s="38"/>
      <c r="L21" s="38"/>
      <c r="M21" s="38"/>
      <c r="N21" s="38"/>
      <c r="O21" s="38"/>
      <c r="P21" s="38"/>
      <c r="Q21" s="38"/>
      <c r="R21" s="38"/>
      <c r="S21" s="38"/>
      <c r="T21" s="38"/>
      <c r="U21" s="38"/>
      <c r="V21" s="38"/>
      <c r="W21" s="38"/>
      <c r="X21" s="32"/>
      <c r="AD21" s="12"/>
      <c r="AE21" s="12"/>
      <c r="AF21" s="12"/>
      <c r="AG21" s="12"/>
      <c r="AH21" s="12"/>
    </row>
    <row r="22" spans="1:34" ht="12" x14ac:dyDescent="0.15">
      <c r="A22" s="37" t="s">
        <v>21</v>
      </c>
      <c r="B22" s="37"/>
      <c r="C22" s="37"/>
      <c r="D22" s="37"/>
      <c r="E22" s="37"/>
      <c r="F22" s="37"/>
      <c r="G22" s="37"/>
      <c r="H22" s="37"/>
      <c r="I22" s="38"/>
      <c r="J22" s="38"/>
      <c r="K22" s="38"/>
      <c r="L22" s="38"/>
      <c r="M22" s="38"/>
      <c r="N22" s="38"/>
      <c r="O22" s="38"/>
      <c r="P22" s="38"/>
      <c r="Q22" s="38"/>
      <c r="R22" s="38"/>
      <c r="S22" s="38"/>
      <c r="T22" s="38"/>
      <c r="U22" s="38"/>
      <c r="V22" s="38"/>
      <c r="W22" s="38"/>
      <c r="X22" s="32"/>
      <c r="AD22" s="12"/>
      <c r="AE22" s="12"/>
      <c r="AF22" s="12"/>
      <c r="AG22" s="12"/>
      <c r="AH22" s="12"/>
    </row>
    <row r="23" spans="1:34" ht="12" x14ac:dyDescent="0.15">
      <c r="A23" s="37" t="s">
        <v>22</v>
      </c>
      <c r="B23" s="37"/>
      <c r="C23" s="37"/>
      <c r="D23" s="37"/>
      <c r="E23" s="37"/>
      <c r="F23" s="37"/>
      <c r="G23" s="37"/>
      <c r="H23" s="37"/>
      <c r="I23" s="38"/>
      <c r="J23" s="38"/>
      <c r="K23" s="38"/>
      <c r="L23" s="38"/>
      <c r="M23" s="38"/>
      <c r="N23" s="38"/>
      <c r="O23" s="38"/>
      <c r="P23" s="38"/>
      <c r="Q23" s="38"/>
      <c r="R23" s="38"/>
      <c r="S23" s="38"/>
      <c r="T23" s="38"/>
      <c r="U23" s="38"/>
      <c r="V23" s="38"/>
      <c r="W23" s="38"/>
      <c r="X23" s="32"/>
      <c r="AD23" s="12"/>
      <c r="AE23" s="12"/>
      <c r="AF23" s="12"/>
      <c r="AG23" s="12"/>
      <c r="AH23" s="12"/>
    </row>
    <row r="24" spans="1:34" ht="15" customHeight="1" x14ac:dyDescent="0.15">
      <c r="A24" s="39" t="s">
        <v>23</v>
      </c>
      <c r="B24" s="39"/>
      <c r="C24" s="39"/>
      <c r="D24" s="39"/>
      <c r="E24" s="40" t="s">
        <v>24</v>
      </c>
      <c r="F24" s="41"/>
      <c r="G24" s="42"/>
      <c r="H24" s="43" t="s">
        <v>25</v>
      </c>
      <c r="I24" s="44"/>
      <c r="J24" s="44"/>
      <c r="K24" s="44"/>
      <c r="L24" s="44"/>
      <c r="M24" s="44"/>
      <c r="N24" s="44"/>
      <c r="O24" s="44"/>
      <c r="P24" s="44"/>
      <c r="Q24" s="44"/>
      <c r="R24" s="45"/>
      <c r="S24" s="46" t="s">
        <v>26</v>
      </c>
      <c r="T24" s="46"/>
      <c r="U24" s="46"/>
      <c r="V24" s="46"/>
      <c r="W24" s="46"/>
      <c r="X24" s="46"/>
      <c r="AD24" s="12"/>
      <c r="AE24" s="12"/>
      <c r="AF24" s="12"/>
      <c r="AG24" s="12"/>
      <c r="AH24" s="12"/>
    </row>
    <row r="25" spans="1:34" ht="15" customHeight="1" x14ac:dyDescent="0.15">
      <c r="A25" s="47" t="s">
        <v>27</v>
      </c>
      <c r="B25" s="47"/>
      <c r="C25" s="47"/>
      <c r="D25" s="47"/>
      <c r="E25" s="48" t="s">
        <v>28</v>
      </c>
      <c r="F25" s="49"/>
      <c r="G25" s="50"/>
      <c r="H25" s="51" t="s">
        <v>29</v>
      </c>
      <c r="I25" s="52"/>
      <c r="J25" s="52"/>
      <c r="K25" s="52"/>
      <c r="L25" s="52"/>
      <c r="M25" s="52"/>
      <c r="N25" s="52"/>
      <c r="O25" s="52"/>
      <c r="P25" s="52"/>
      <c r="Q25" s="52"/>
      <c r="R25" s="53"/>
      <c r="S25" s="54"/>
      <c r="T25" s="54"/>
      <c r="U25" s="54"/>
      <c r="V25" s="54"/>
      <c r="W25" s="54"/>
      <c r="X25" s="54"/>
      <c r="AD25" s="12"/>
      <c r="AE25" s="12"/>
      <c r="AF25" s="12"/>
      <c r="AG25" s="12"/>
      <c r="AH25" s="12"/>
    </row>
    <row r="26" spans="1:34" ht="11.25" customHeight="1" x14ac:dyDescent="0.15">
      <c r="B26" s="55"/>
      <c r="C26" s="55"/>
      <c r="D26" s="55"/>
      <c r="E26" s="55"/>
      <c r="F26" s="55"/>
      <c r="G26" s="55"/>
      <c r="H26" s="55"/>
      <c r="I26" s="56"/>
      <c r="J26" s="56"/>
      <c r="K26" s="56"/>
      <c r="L26" s="56"/>
      <c r="M26" s="56"/>
      <c r="N26" s="56"/>
      <c r="O26" s="56"/>
      <c r="P26" s="56"/>
      <c r="Q26" s="56"/>
      <c r="R26" s="56"/>
      <c r="S26" s="56"/>
      <c r="T26" s="56"/>
      <c r="U26" s="56"/>
      <c r="V26" s="56"/>
      <c r="W26" s="56"/>
      <c r="X26" s="28"/>
      <c r="AD26" s="12"/>
      <c r="AE26" s="12"/>
      <c r="AF26" s="12"/>
      <c r="AG26" s="12"/>
      <c r="AH26" s="12"/>
    </row>
    <row r="27" spans="1:34" s="59" customFormat="1" ht="19.5" customHeight="1" thickBot="1" x14ac:dyDescent="0.2">
      <c r="A27" s="57" t="s">
        <v>30</v>
      </c>
      <c r="B27" s="58" t="s">
        <v>31</v>
      </c>
      <c r="C27" s="58"/>
      <c r="D27" s="58"/>
      <c r="E27" s="58"/>
      <c r="F27" s="58"/>
      <c r="G27" s="58"/>
      <c r="H27" s="58"/>
      <c r="I27" s="58"/>
      <c r="J27" s="58"/>
      <c r="K27" s="58"/>
      <c r="L27" s="58"/>
      <c r="M27" s="58"/>
      <c r="N27" s="58"/>
      <c r="O27" s="58"/>
      <c r="P27" s="58"/>
      <c r="Q27" s="58"/>
      <c r="R27" s="58"/>
      <c r="S27" s="58"/>
      <c r="T27" s="58"/>
      <c r="U27" s="58"/>
      <c r="V27" s="58"/>
      <c r="W27" s="58"/>
      <c r="X27" s="58"/>
      <c r="AB27" s="60"/>
      <c r="AC27" s="60"/>
      <c r="AD27" s="12"/>
      <c r="AE27" s="12"/>
      <c r="AF27" s="12"/>
      <c r="AG27" s="12"/>
      <c r="AH27" s="12"/>
    </row>
    <row r="28" spans="1:34" ht="30" customHeight="1" x14ac:dyDescent="0.15">
      <c r="A28" s="61" t="s">
        <v>32</v>
      </c>
      <c r="B28" s="62" t="s">
        <v>33</v>
      </c>
      <c r="C28" s="63"/>
      <c r="D28" s="63"/>
      <c r="E28" s="64"/>
      <c r="F28" s="65" t="s">
        <v>34</v>
      </c>
      <c r="G28" s="65"/>
      <c r="H28" s="65"/>
      <c r="I28" s="65"/>
      <c r="J28" s="65"/>
      <c r="K28" s="65"/>
      <c r="L28" s="65"/>
      <c r="M28" s="65"/>
      <c r="N28" s="66" t="s">
        <v>35</v>
      </c>
      <c r="O28" s="65"/>
      <c r="P28" s="65"/>
      <c r="Q28" s="65"/>
      <c r="R28" s="67"/>
      <c r="S28" s="67"/>
      <c r="T28" s="67"/>
      <c r="U28" s="67"/>
      <c r="V28" s="67"/>
      <c r="W28" s="67"/>
      <c r="X28" s="68"/>
      <c r="Y28" s="5"/>
      <c r="AD28" s="12"/>
      <c r="AE28" s="12"/>
      <c r="AF28" s="12"/>
      <c r="AG28" s="12"/>
      <c r="AH28" s="12"/>
    </row>
    <row r="29" spans="1:34" ht="30" customHeight="1" x14ac:dyDescent="0.15">
      <c r="A29" s="69"/>
      <c r="B29" s="70" t="s">
        <v>36</v>
      </c>
      <c r="C29" s="52"/>
      <c r="D29" s="52"/>
      <c r="E29" s="53"/>
      <c r="F29" s="71"/>
      <c r="G29" s="72"/>
      <c r="H29" s="72"/>
      <c r="I29" s="72"/>
      <c r="J29" s="72"/>
      <c r="K29" s="72"/>
      <c r="L29" s="72"/>
      <c r="M29" s="72"/>
      <c r="N29" s="72"/>
      <c r="O29" s="72"/>
      <c r="P29" s="72"/>
      <c r="Q29" s="72"/>
      <c r="R29" s="72"/>
      <c r="S29" s="72"/>
      <c r="T29" s="72"/>
      <c r="U29" s="72"/>
      <c r="V29" s="72"/>
      <c r="W29" s="72"/>
      <c r="X29" s="73"/>
      <c r="Y29" s="5"/>
      <c r="AD29" s="12"/>
      <c r="AE29" s="12"/>
      <c r="AF29" s="12"/>
      <c r="AG29" s="12"/>
      <c r="AH29" s="12"/>
    </row>
    <row r="30" spans="1:34" ht="22.5" customHeight="1" x14ac:dyDescent="0.15">
      <c r="A30" s="69"/>
      <c r="B30" s="74" t="s">
        <v>37</v>
      </c>
      <c r="C30" s="49"/>
      <c r="D30" s="49"/>
      <c r="E30" s="50"/>
      <c r="F30" s="75"/>
      <c r="G30" s="76"/>
      <c r="H30" s="77" t="s">
        <v>38</v>
      </c>
      <c r="I30" s="76"/>
      <c r="J30" s="76"/>
      <c r="K30" s="77" t="s">
        <v>38</v>
      </c>
      <c r="L30" s="76"/>
      <c r="M30" s="78"/>
      <c r="N30" s="48" t="s">
        <v>39</v>
      </c>
      <c r="O30" s="49"/>
      <c r="P30" s="50"/>
      <c r="Q30" s="75"/>
      <c r="R30" s="76"/>
      <c r="S30" s="77" t="s">
        <v>38</v>
      </c>
      <c r="T30" s="76"/>
      <c r="U30" s="76"/>
      <c r="V30" s="77" t="s">
        <v>38</v>
      </c>
      <c r="W30" s="76"/>
      <c r="X30" s="79"/>
      <c r="Y30" s="32"/>
      <c r="AD30" s="12"/>
      <c r="AE30" s="12"/>
      <c r="AF30" s="12"/>
      <c r="AG30" s="12"/>
      <c r="AH30" s="12"/>
    </row>
    <row r="31" spans="1:34" ht="26.25" customHeight="1" x14ac:dyDescent="0.15">
      <c r="A31" s="69"/>
      <c r="B31" s="80" t="s">
        <v>40</v>
      </c>
      <c r="C31" s="81"/>
      <c r="D31" s="81"/>
      <c r="E31" s="82"/>
      <c r="F31" s="83"/>
      <c r="G31" s="81"/>
      <c r="H31" s="84"/>
      <c r="I31" s="85" t="s">
        <v>2</v>
      </c>
      <c r="J31" s="84"/>
      <c r="K31" s="85" t="s">
        <v>41</v>
      </c>
      <c r="L31" s="84"/>
      <c r="M31" s="86" t="s">
        <v>42</v>
      </c>
      <c r="N31" s="87" t="s">
        <v>43</v>
      </c>
      <c r="O31" s="81"/>
      <c r="P31" s="81"/>
      <c r="Q31" s="81"/>
      <c r="R31" s="82"/>
      <c r="S31" s="88"/>
      <c r="T31" s="85" t="s">
        <v>44</v>
      </c>
      <c r="U31" s="81" t="s">
        <v>45</v>
      </c>
      <c r="V31" s="81"/>
      <c r="W31" s="85" t="s">
        <v>46</v>
      </c>
      <c r="X31" s="89"/>
      <c r="Y31" s="32"/>
      <c r="AD31" s="12"/>
      <c r="AE31" s="12"/>
      <c r="AF31" s="12"/>
      <c r="AG31" s="12"/>
      <c r="AH31" s="12"/>
    </row>
    <row r="32" spans="1:34" ht="15" customHeight="1" x14ac:dyDescent="0.15">
      <c r="A32" s="69"/>
      <c r="B32" s="90" t="s">
        <v>47</v>
      </c>
      <c r="C32" s="81"/>
      <c r="D32" s="81"/>
      <c r="E32" s="82"/>
      <c r="F32" s="83"/>
      <c r="G32" s="81"/>
      <c r="H32" s="81"/>
      <c r="I32" s="81"/>
      <c r="J32" s="81"/>
      <c r="K32" s="81"/>
      <c r="L32" s="81"/>
      <c r="M32" s="82"/>
      <c r="N32" s="87" t="s">
        <v>48</v>
      </c>
      <c r="O32" s="91"/>
      <c r="P32" s="91"/>
      <c r="Q32" s="91"/>
      <c r="R32" s="92"/>
      <c r="S32" s="93" t="s">
        <v>49</v>
      </c>
      <c r="T32" s="94"/>
      <c r="U32" s="94"/>
      <c r="V32" s="94"/>
      <c r="W32" s="94"/>
      <c r="X32" s="95"/>
      <c r="Y32" s="5"/>
      <c r="AD32" s="12"/>
      <c r="AE32" s="12"/>
      <c r="AF32" s="12"/>
      <c r="AG32" s="12"/>
      <c r="AH32" s="12"/>
    </row>
    <row r="33" spans="1:34" ht="15" customHeight="1" x14ac:dyDescent="0.15">
      <c r="A33" s="69"/>
      <c r="B33" s="96"/>
      <c r="C33" s="97"/>
      <c r="D33" s="97"/>
      <c r="E33" s="98"/>
      <c r="F33" s="99"/>
      <c r="G33" s="97"/>
      <c r="H33" s="97"/>
      <c r="I33" s="97"/>
      <c r="J33" s="97"/>
      <c r="K33" s="97"/>
      <c r="L33" s="97"/>
      <c r="M33" s="98"/>
      <c r="N33" s="100"/>
      <c r="O33" s="101"/>
      <c r="P33" s="101"/>
      <c r="Q33" s="101"/>
      <c r="R33" s="102"/>
      <c r="S33" s="103"/>
      <c r="T33" s="104"/>
      <c r="U33" s="104"/>
      <c r="V33" s="104"/>
      <c r="W33" s="104"/>
      <c r="X33" s="105" t="s">
        <v>50</v>
      </c>
      <c r="Y33" s="5"/>
      <c r="AD33" s="12"/>
      <c r="AE33" s="12"/>
      <c r="AF33" s="12"/>
      <c r="AG33" s="12"/>
      <c r="AH33" s="12"/>
    </row>
    <row r="34" spans="1:34" ht="20.100000000000001" customHeight="1" x14ac:dyDescent="0.15">
      <c r="A34" s="69"/>
      <c r="B34" s="106" t="s">
        <v>51</v>
      </c>
      <c r="C34" s="107"/>
      <c r="D34" s="107"/>
      <c r="E34" s="108"/>
      <c r="F34" s="109" t="s">
        <v>52</v>
      </c>
      <c r="G34" s="109"/>
      <c r="H34" s="83"/>
      <c r="I34" s="81"/>
      <c r="J34" s="81"/>
      <c r="K34" s="81"/>
      <c r="L34" s="81"/>
      <c r="M34" s="82"/>
      <c r="N34" s="87" t="s">
        <v>53</v>
      </c>
      <c r="O34" s="92"/>
      <c r="P34" s="110"/>
      <c r="Q34" s="111"/>
      <c r="R34" s="111"/>
      <c r="S34" s="111"/>
      <c r="T34" s="111"/>
      <c r="U34" s="111"/>
      <c r="V34" s="111"/>
      <c r="W34" s="111"/>
      <c r="X34" s="112"/>
      <c r="Y34" s="5"/>
      <c r="AD34" s="12"/>
      <c r="AE34" s="12"/>
      <c r="AF34" s="12"/>
      <c r="AG34" s="12"/>
      <c r="AH34" s="12"/>
    </row>
    <row r="35" spans="1:34" ht="20.100000000000001" customHeight="1" x14ac:dyDescent="0.15">
      <c r="A35" s="69"/>
      <c r="B35" s="113"/>
      <c r="C35" s="114"/>
      <c r="D35" s="114"/>
      <c r="E35" s="115"/>
      <c r="F35" s="116"/>
      <c r="G35" s="116"/>
      <c r="H35" s="117" t="s">
        <v>54</v>
      </c>
      <c r="I35" s="118"/>
      <c r="J35" s="118"/>
      <c r="K35" s="118"/>
      <c r="L35" s="118"/>
      <c r="M35" s="119"/>
      <c r="N35" s="100"/>
      <c r="O35" s="102"/>
      <c r="P35" s="120" t="s">
        <v>55</v>
      </c>
      <c r="Q35" s="120"/>
      <c r="R35" s="120"/>
      <c r="S35" s="120"/>
      <c r="T35" s="120"/>
      <c r="U35" s="120"/>
      <c r="V35" s="120"/>
      <c r="W35" s="120"/>
      <c r="X35" s="121"/>
      <c r="AD35" s="12"/>
      <c r="AE35" s="12"/>
      <c r="AF35" s="12"/>
      <c r="AG35" s="12"/>
      <c r="AH35" s="12"/>
    </row>
    <row r="36" spans="1:34" ht="15" customHeight="1" x14ac:dyDescent="0.15">
      <c r="A36" s="69"/>
      <c r="B36" s="80" t="s">
        <v>56</v>
      </c>
      <c r="C36" s="91"/>
      <c r="D36" s="91"/>
      <c r="E36" s="91"/>
      <c r="F36" s="87" t="s">
        <v>57</v>
      </c>
      <c r="G36" s="91"/>
      <c r="H36" s="91"/>
      <c r="I36" s="91"/>
      <c r="J36" s="91"/>
      <c r="K36" s="92"/>
      <c r="L36" s="81"/>
      <c r="M36" s="82" t="s">
        <v>58</v>
      </c>
      <c r="N36" s="87" t="s">
        <v>59</v>
      </c>
      <c r="O36" s="91"/>
      <c r="P36" s="91"/>
      <c r="Q36" s="91"/>
      <c r="R36" s="91"/>
      <c r="S36" s="91"/>
      <c r="T36" s="91"/>
      <c r="U36" s="91"/>
      <c r="V36" s="92"/>
      <c r="W36" s="122"/>
      <c r="X36" s="123" t="s">
        <v>58</v>
      </c>
      <c r="Y36" s="5"/>
      <c r="AD36" s="12"/>
      <c r="AE36" s="12"/>
      <c r="AF36" s="12"/>
      <c r="AG36" s="12"/>
      <c r="AH36" s="12"/>
    </row>
    <row r="37" spans="1:34" ht="15" customHeight="1" x14ac:dyDescent="0.15">
      <c r="A37" s="69"/>
      <c r="B37" s="124"/>
      <c r="C37" s="101"/>
      <c r="D37" s="101"/>
      <c r="E37" s="101"/>
      <c r="F37" s="100"/>
      <c r="G37" s="101"/>
      <c r="H37" s="101"/>
      <c r="I37" s="101"/>
      <c r="J37" s="101"/>
      <c r="K37" s="102"/>
      <c r="L37" s="97"/>
      <c r="M37" s="98"/>
      <c r="N37" s="100"/>
      <c r="O37" s="101"/>
      <c r="P37" s="101"/>
      <c r="Q37" s="101"/>
      <c r="R37" s="101"/>
      <c r="S37" s="101"/>
      <c r="T37" s="101"/>
      <c r="U37" s="101"/>
      <c r="V37" s="102"/>
      <c r="W37" s="125"/>
      <c r="X37" s="126"/>
      <c r="Y37" s="5"/>
      <c r="AD37" s="12"/>
      <c r="AE37" s="12"/>
      <c r="AF37" s="12"/>
      <c r="AG37" s="12"/>
      <c r="AH37" s="12"/>
    </row>
    <row r="38" spans="1:34" ht="15" customHeight="1" x14ac:dyDescent="0.15">
      <c r="A38" s="69"/>
      <c r="B38" s="80" t="s">
        <v>60</v>
      </c>
      <c r="C38" s="91"/>
      <c r="D38" s="91"/>
      <c r="E38" s="91"/>
      <c r="F38" s="127"/>
      <c r="G38" s="128"/>
      <c r="H38" s="128"/>
      <c r="I38" s="128"/>
      <c r="J38" s="128"/>
      <c r="K38" s="128"/>
      <c r="L38" s="128"/>
      <c r="M38" s="128"/>
      <c r="N38" s="128"/>
      <c r="O38" s="128"/>
      <c r="P38" s="128"/>
      <c r="Q38" s="128"/>
      <c r="R38" s="128"/>
      <c r="S38" s="128"/>
      <c r="T38" s="128"/>
      <c r="U38" s="128"/>
      <c r="V38" s="128"/>
      <c r="W38" s="128"/>
      <c r="X38" s="129"/>
      <c r="AD38" s="12"/>
      <c r="AE38" s="12"/>
      <c r="AF38" s="12"/>
      <c r="AG38" s="12"/>
      <c r="AH38" s="12"/>
    </row>
    <row r="39" spans="1:34" ht="15" customHeight="1" x14ac:dyDescent="0.15">
      <c r="A39" s="69"/>
      <c r="B39" s="130"/>
      <c r="C39" s="131"/>
      <c r="D39" s="131"/>
      <c r="E39" s="131"/>
      <c r="F39" s="132"/>
      <c r="G39" s="133"/>
      <c r="H39" s="133"/>
      <c r="I39" s="133"/>
      <c r="J39" s="133"/>
      <c r="K39" s="133"/>
      <c r="L39" s="133"/>
      <c r="M39" s="133"/>
      <c r="N39" s="133"/>
      <c r="O39" s="133"/>
      <c r="P39" s="133"/>
      <c r="Q39" s="133"/>
      <c r="R39" s="133"/>
      <c r="S39" s="133"/>
      <c r="T39" s="133"/>
      <c r="U39" s="133"/>
      <c r="V39" s="133"/>
      <c r="W39" s="133"/>
      <c r="X39" s="134"/>
      <c r="AD39" s="12"/>
      <c r="AE39" s="12"/>
      <c r="AF39" s="12"/>
      <c r="AG39" s="12"/>
      <c r="AH39" s="12"/>
    </row>
    <row r="40" spans="1:34" ht="15" customHeight="1" x14ac:dyDescent="0.15">
      <c r="A40" s="69"/>
      <c r="B40" s="124"/>
      <c r="C40" s="101"/>
      <c r="D40" s="101"/>
      <c r="E40" s="101"/>
      <c r="F40" s="135"/>
      <c r="G40" s="136"/>
      <c r="H40" s="136"/>
      <c r="I40" s="136"/>
      <c r="J40" s="136"/>
      <c r="K40" s="136"/>
      <c r="L40" s="136"/>
      <c r="M40" s="136"/>
      <c r="N40" s="136"/>
      <c r="O40" s="136"/>
      <c r="P40" s="136"/>
      <c r="Q40" s="136"/>
      <c r="R40" s="136"/>
      <c r="S40" s="136"/>
      <c r="T40" s="136"/>
      <c r="U40" s="136"/>
      <c r="V40" s="136"/>
      <c r="W40" s="136"/>
      <c r="X40" s="137"/>
      <c r="AD40" s="12"/>
      <c r="AE40" s="12"/>
      <c r="AF40" s="12"/>
      <c r="AG40" s="12"/>
      <c r="AH40" s="12"/>
    </row>
    <row r="41" spans="1:34" ht="15" customHeight="1" x14ac:dyDescent="0.15">
      <c r="A41" s="69"/>
      <c r="B41" s="80" t="s">
        <v>61</v>
      </c>
      <c r="C41" s="91"/>
      <c r="D41" s="91"/>
      <c r="E41" s="91"/>
      <c r="F41" s="127"/>
      <c r="G41" s="128"/>
      <c r="H41" s="128"/>
      <c r="I41" s="128"/>
      <c r="J41" s="128"/>
      <c r="K41" s="128"/>
      <c r="L41" s="128"/>
      <c r="M41" s="128"/>
      <c r="N41" s="128"/>
      <c r="O41" s="128"/>
      <c r="P41" s="128"/>
      <c r="Q41" s="128"/>
      <c r="R41" s="128"/>
      <c r="S41" s="128"/>
      <c r="T41" s="128"/>
      <c r="U41" s="128"/>
      <c r="V41" s="128"/>
      <c r="W41" s="128"/>
      <c r="X41" s="129"/>
      <c r="AD41" s="12"/>
      <c r="AE41" s="12"/>
      <c r="AF41" s="12"/>
      <c r="AG41" s="12"/>
      <c r="AH41" s="12"/>
    </row>
    <row r="42" spans="1:34" ht="15" customHeight="1" x14ac:dyDescent="0.15">
      <c r="A42" s="69"/>
      <c r="B42" s="130"/>
      <c r="C42" s="131"/>
      <c r="D42" s="131"/>
      <c r="E42" s="131"/>
      <c r="F42" s="132"/>
      <c r="G42" s="133"/>
      <c r="H42" s="133"/>
      <c r="I42" s="133"/>
      <c r="J42" s="133"/>
      <c r="K42" s="133"/>
      <c r="L42" s="133"/>
      <c r="M42" s="133"/>
      <c r="N42" s="133"/>
      <c r="O42" s="133"/>
      <c r="P42" s="133"/>
      <c r="Q42" s="133"/>
      <c r="R42" s="133"/>
      <c r="S42" s="133"/>
      <c r="T42" s="133"/>
      <c r="U42" s="133"/>
      <c r="V42" s="133"/>
      <c r="W42" s="133"/>
      <c r="X42" s="134"/>
      <c r="AD42" s="12"/>
      <c r="AE42" s="12"/>
      <c r="AF42" s="12"/>
      <c r="AG42" s="12"/>
      <c r="AH42" s="12"/>
    </row>
    <row r="43" spans="1:34" ht="15" customHeight="1" x14ac:dyDescent="0.15">
      <c r="A43" s="69"/>
      <c r="B43" s="130"/>
      <c r="C43" s="131"/>
      <c r="D43" s="131"/>
      <c r="E43" s="131"/>
      <c r="F43" s="132"/>
      <c r="G43" s="133"/>
      <c r="H43" s="133"/>
      <c r="I43" s="133"/>
      <c r="J43" s="133"/>
      <c r="K43" s="133"/>
      <c r="L43" s="133"/>
      <c r="M43" s="133"/>
      <c r="N43" s="133"/>
      <c r="O43" s="133"/>
      <c r="P43" s="133"/>
      <c r="Q43" s="133"/>
      <c r="R43" s="133"/>
      <c r="S43" s="133"/>
      <c r="T43" s="133"/>
      <c r="U43" s="133"/>
      <c r="V43" s="133"/>
      <c r="W43" s="133"/>
      <c r="X43" s="134"/>
      <c r="Y43" s="5"/>
      <c r="AD43" s="12"/>
      <c r="AE43" s="12"/>
      <c r="AF43" s="12"/>
      <c r="AG43" s="12"/>
      <c r="AH43" s="12"/>
    </row>
    <row r="44" spans="1:34" ht="15" customHeight="1" x14ac:dyDescent="0.15">
      <c r="A44" s="69"/>
      <c r="B44" s="138" t="s">
        <v>62</v>
      </c>
      <c r="C44" s="54"/>
      <c r="D44" s="54"/>
      <c r="E44" s="54"/>
      <c r="F44" s="139" t="s">
        <v>63</v>
      </c>
      <c r="G44" s="139"/>
      <c r="H44" s="139"/>
      <c r="I44" s="139"/>
      <c r="J44" s="139"/>
      <c r="K44" s="139"/>
      <c r="L44" s="139"/>
      <c r="M44" s="139"/>
      <c r="N44" s="139"/>
      <c r="O44" s="139"/>
      <c r="P44" s="139"/>
      <c r="Q44" s="139"/>
      <c r="R44" s="139"/>
      <c r="S44" s="139"/>
      <c r="T44" s="139"/>
      <c r="U44" s="139"/>
      <c r="V44" s="139"/>
      <c r="W44" s="139"/>
      <c r="X44" s="140"/>
      <c r="Y44" s="5"/>
      <c r="AD44" s="12"/>
      <c r="AE44" s="12"/>
      <c r="AF44" s="12"/>
      <c r="AG44" s="12"/>
      <c r="AH44" s="12"/>
    </row>
    <row r="45" spans="1:34" ht="15" customHeight="1" x14ac:dyDescent="0.15">
      <c r="A45" s="69"/>
      <c r="B45" s="138"/>
      <c r="C45" s="54"/>
      <c r="D45" s="54"/>
      <c r="E45" s="54"/>
      <c r="F45" s="139"/>
      <c r="G45" s="139"/>
      <c r="H45" s="139"/>
      <c r="I45" s="139"/>
      <c r="J45" s="139"/>
      <c r="K45" s="139"/>
      <c r="L45" s="139"/>
      <c r="M45" s="139"/>
      <c r="N45" s="139"/>
      <c r="O45" s="139"/>
      <c r="P45" s="139"/>
      <c r="Q45" s="139"/>
      <c r="R45" s="139"/>
      <c r="S45" s="139"/>
      <c r="T45" s="139"/>
      <c r="U45" s="139"/>
      <c r="V45" s="139"/>
      <c r="W45" s="139"/>
      <c r="X45" s="140"/>
      <c r="Y45" s="5"/>
      <c r="AD45" s="12"/>
      <c r="AE45" s="12"/>
      <c r="AF45" s="12"/>
      <c r="AG45" s="12"/>
      <c r="AH45" s="12"/>
    </row>
    <row r="46" spans="1:34" ht="15" customHeight="1" x14ac:dyDescent="0.15">
      <c r="A46" s="69"/>
      <c r="B46" s="141"/>
      <c r="C46" s="54"/>
      <c r="D46" s="54"/>
      <c r="E46" s="54"/>
      <c r="F46" s="139"/>
      <c r="G46" s="139"/>
      <c r="H46" s="139"/>
      <c r="I46" s="139"/>
      <c r="J46" s="139"/>
      <c r="K46" s="139"/>
      <c r="L46" s="139"/>
      <c r="M46" s="139"/>
      <c r="N46" s="139"/>
      <c r="O46" s="139"/>
      <c r="P46" s="139"/>
      <c r="Q46" s="139"/>
      <c r="R46" s="139"/>
      <c r="S46" s="139"/>
      <c r="T46" s="139"/>
      <c r="U46" s="139"/>
      <c r="V46" s="139"/>
      <c r="W46" s="139"/>
      <c r="X46" s="140"/>
      <c r="Y46" s="5"/>
      <c r="AD46" s="12"/>
      <c r="AE46" s="12"/>
      <c r="AF46" s="12"/>
      <c r="AG46" s="12"/>
      <c r="AH46" s="12"/>
    </row>
    <row r="47" spans="1:34" ht="15.75" customHeight="1" x14ac:dyDescent="0.15">
      <c r="A47" s="69"/>
      <c r="B47" s="130" t="s">
        <v>64</v>
      </c>
      <c r="C47" s="131"/>
      <c r="D47" s="131"/>
      <c r="E47" s="131"/>
      <c r="F47" s="142" t="s">
        <v>65</v>
      </c>
      <c r="G47" s="143"/>
      <c r="H47" s="143"/>
      <c r="I47" s="143"/>
      <c r="J47" s="143"/>
      <c r="K47" s="143"/>
      <c r="L47" s="143"/>
      <c r="M47" s="143"/>
      <c r="N47" s="143"/>
      <c r="O47" s="143"/>
      <c r="P47" s="143"/>
      <c r="Q47" s="143"/>
      <c r="R47" s="143"/>
      <c r="S47" s="143"/>
      <c r="T47" s="143"/>
      <c r="U47" s="143"/>
      <c r="V47" s="143"/>
      <c r="W47" s="143"/>
      <c r="X47" s="144"/>
      <c r="Y47" s="5"/>
      <c r="AD47" s="2"/>
      <c r="AE47" s="12"/>
      <c r="AF47" s="12"/>
      <c r="AG47" s="12"/>
      <c r="AH47" s="12"/>
    </row>
    <row r="48" spans="1:34" ht="15.75" customHeight="1" x14ac:dyDescent="0.15">
      <c r="A48" s="69"/>
      <c r="B48" s="124"/>
      <c r="C48" s="101"/>
      <c r="D48" s="101"/>
      <c r="E48" s="101"/>
      <c r="F48" s="145"/>
      <c r="G48" s="146"/>
      <c r="H48" s="146"/>
      <c r="I48" s="146"/>
      <c r="J48" s="146"/>
      <c r="K48" s="146"/>
      <c r="L48" s="146"/>
      <c r="M48" s="146"/>
      <c r="N48" s="146"/>
      <c r="O48" s="146"/>
      <c r="P48" s="146"/>
      <c r="Q48" s="146"/>
      <c r="R48" s="146"/>
      <c r="S48" s="146"/>
      <c r="T48" s="146"/>
      <c r="U48" s="146"/>
      <c r="V48" s="146"/>
      <c r="W48" s="146"/>
      <c r="X48" s="147"/>
      <c r="AD48" s="12"/>
      <c r="AE48" s="12"/>
      <c r="AF48" s="12"/>
      <c r="AG48" s="12"/>
      <c r="AH48" s="12"/>
    </row>
    <row r="49" spans="1:33" ht="15.75" customHeight="1" x14ac:dyDescent="0.15">
      <c r="A49" s="69"/>
      <c r="B49" s="148" t="s">
        <v>66</v>
      </c>
      <c r="C49" s="149"/>
      <c r="D49" s="149"/>
      <c r="E49" s="149"/>
      <c r="F49" s="127" t="s">
        <v>67</v>
      </c>
      <c r="G49" s="150"/>
      <c r="H49" s="150"/>
      <c r="I49" s="150"/>
      <c r="J49" s="150"/>
      <c r="K49" s="150"/>
      <c r="L49" s="150"/>
      <c r="M49" s="150"/>
      <c r="N49" s="150"/>
      <c r="O49" s="150"/>
      <c r="P49" s="150"/>
      <c r="Q49" s="150"/>
      <c r="R49" s="150"/>
      <c r="S49" s="150"/>
      <c r="T49" s="150"/>
      <c r="U49" s="150"/>
      <c r="V49" s="150"/>
      <c r="W49" s="150"/>
      <c r="X49" s="151"/>
      <c r="AD49" s="12"/>
      <c r="AE49" s="12"/>
      <c r="AF49" s="12"/>
      <c r="AG49" s="12"/>
    </row>
    <row r="50" spans="1:33" ht="15.75" customHeight="1" x14ac:dyDescent="0.15">
      <c r="A50" s="69"/>
      <c r="B50" s="152"/>
      <c r="C50" s="153"/>
      <c r="D50" s="153"/>
      <c r="E50" s="153"/>
      <c r="F50" s="154"/>
      <c r="G50" s="155"/>
      <c r="H50" s="155"/>
      <c r="I50" s="155"/>
      <c r="J50" s="155"/>
      <c r="K50" s="155"/>
      <c r="L50" s="155"/>
      <c r="M50" s="155"/>
      <c r="N50" s="155"/>
      <c r="O50" s="155"/>
      <c r="P50" s="155"/>
      <c r="Q50" s="155"/>
      <c r="R50" s="155"/>
      <c r="S50" s="155"/>
      <c r="T50" s="155"/>
      <c r="U50" s="155"/>
      <c r="V50" s="155"/>
      <c r="W50" s="155"/>
      <c r="X50" s="156"/>
      <c r="AD50" s="12"/>
      <c r="AE50" s="12"/>
      <c r="AF50" s="12"/>
      <c r="AG50" s="12"/>
    </row>
    <row r="51" spans="1:33" ht="15" customHeight="1" x14ac:dyDescent="0.15">
      <c r="A51" s="69"/>
      <c r="B51" s="80" t="s">
        <v>68</v>
      </c>
      <c r="C51" s="91"/>
      <c r="D51" s="91"/>
      <c r="E51" s="91"/>
      <c r="F51" s="157" t="s">
        <v>69</v>
      </c>
      <c r="G51" s="150" t="s">
        <v>70</v>
      </c>
      <c r="H51" s="150"/>
      <c r="I51" s="150"/>
      <c r="J51" s="150"/>
      <c r="K51" s="150"/>
      <c r="L51" s="150"/>
      <c r="M51" s="150"/>
      <c r="N51" s="5"/>
      <c r="O51" s="158" t="s">
        <v>71</v>
      </c>
      <c r="P51" s="150" t="s">
        <v>72</v>
      </c>
      <c r="Q51" s="150"/>
      <c r="R51" s="150"/>
      <c r="S51" s="150"/>
      <c r="T51" s="150"/>
      <c r="U51" s="150"/>
      <c r="V51" s="150"/>
      <c r="W51" s="150"/>
      <c r="X51" s="151"/>
      <c r="AD51" s="12"/>
      <c r="AE51" s="12"/>
      <c r="AF51" s="12"/>
      <c r="AG51" s="12"/>
    </row>
    <row r="52" spans="1:33" ht="15" customHeight="1" x14ac:dyDescent="0.15">
      <c r="A52" s="69"/>
      <c r="B52" s="130"/>
      <c r="C52" s="131"/>
      <c r="D52" s="131"/>
      <c r="E52" s="131"/>
      <c r="F52" s="157" t="s">
        <v>73</v>
      </c>
      <c r="G52" s="159" t="s">
        <v>74</v>
      </c>
      <c r="H52" s="159"/>
      <c r="I52" s="159"/>
      <c r="J52" s="159"/>
      <c r="K52" s="159"/>
      <c r="L52" s="159"/>
      <c r="M52" s="159"/>
      <c r="N52" s="159"/>
      <c r="O52" s="159"/>
      <c r="P52" s="159"/>
      <c r="Q52" s="159"/>
      <c r="R52" s="159"/>
      <c r="S52" s="159"/>
      <c r="T52" s="159"/>
      <c r="U52" s="159"/>
      <c r="V52" s="159"/>
      <c r="W52" s="159"/>
      <c r="X52" s="160"/>
    </row>
    <row r="53" spans="1:33" ht="15" customHeight="1" x14ac:dyDescent="0.15">
      <c r="A53" s="69"/>
      <c r="B53" s="130"/>
      <c r="C53" s="131"/>
      <c r="D53" s="131"/>
      <c r="E53" s="131"/>
      <c r="F53" s="157" t="s">
        <v>75</v>
      </c>
      <c r="G53" s="159" t="s">
        <v>76</v>
      </c>
      <c r="H53" s="159"/>
      <c r="I53" s="159"/>
      <c r="J53" s="159"/>
      <c r="K53" s="159"/>
      <c r="L53" s="159"/>
      <c r="M53" s="159"/>
      <c r="N53" s="5"/>
      <c r="O53" s="158" t="s">
        <v>77</v>
      </c>
      <c r="P53" s="159" t="s">
        <v>78</v>
      </c>
      <c r="Q53" s="159"/>
      <c r="R53" s="159"/>
      <c r="S53" s="159"/>
      <c r="T53" s="159"/>
      <c r="U53" s="159"/>
      <c r="V53" s="159"/>
      <c r="W53" s="159"/>
      <c r="X53" s="160"/>
    </row>
    <row r="54" spans="1:33" ht="15" customHeight="1" x14ac:dyDescent="0.15">
      <c r="A54" s="69"/>
      <c r="B54" s="130"/>
      <c r="C54" s="131"/>
      <c r="D54" s="131"/>
      <c r="E54" s="131"/>
      <c r="F54" s="157" t="s">
        <v>79</v>
      </c>
      <c r="G54" s="159" t="s">
        <v>80</v>
      </c>
      <c r="H54" s="159"/>
      <c r="I54" s="159"/>
      <c r="J54" s="159"/>
      <c r="K54" s="159"/>
      <c r="L54" s="159"/>
      <c r="M54" s="159"/>
      <c r="N54" s="159"/>
      <c r="O54" s="159"/>
      <c r="P54" s="159"/>
      <c r="Q54" s="159"/>
      <c r="R54" s="159"/>
      <c r="S54" s="159"/>
      <c r="T54" s="159"/>
      <c r="U54" s="159"/>
      <c r="V54" s="159"/>
      <c r="W54" s="159"/>
      <c r="X54" s="160"/>
    </row>
    <row r="55" spans="1:33" ht="15" customHeight="1" x14ac:dyDescent="0.15">
      <c r="A55" s="69"/>
      <c r="B55" s="130"/>
      <c r="C55" s="131"/>
      <c r="D55" s="131"/>
      <c r="E55" s="131"/>
      <c r="F55" s="157"/>
      <c r="G55" s="161" t="s">
        <v>81</v>
      </c>
      <c r="H55" s="159"/>
      <c r="I55" s="159"/>
      <c r="J55" s="159"/>
      <c r="K55" s="159"/>
      <c r="L55" s="159"/>
      <c r="M55" s="159"/>
      <c r="N55" s="159"/>
      <c r="O55" s="159"/>
      <c r="P55" s="159"/>
      <c r="Q55" s="159"/>
      <c r="R55" s="159"/>
      <c r="S55" s="159"/>
      <c r="T55" s="159"/>
      <c r="U55" s="159"/>
      <c r="V55" s="159"/>
      <c r="W55" s="159"/>
      <c r="X55" s="160" t="s">
        <v>82</v>
      </c>
    </row>
    <row r="56" spans="1:33" ht="15" customHeight="1" thickBot="1" x14ac:dyDescent="0.2">
      <c r="A56" s="69"/>
      <c r="B56" s="162"/>
      <c r="C56" s="163"/>
      <c r="D56" s="163"/>
      <c r="E56" s="163"/>
      <c r="F56" s="164" t="s">
        <v>83</v>
      </c>
      <c r="G56" s="165" t="s">
        <v>84</v>
      </c>
      <c r="H56" s="165"/>
      <c r="I56" s="165"/>
      <c r="J56" s="165"/>
      <c r="K56" s="165"/>
      <c r="L56" s="166"/>
      <c r="M56" s="166"/>
      <c r="N56" s="166"/>
      <c r="O56" s="166"/>
      <c r="P56" s="166"/>
      <c r="Q56" s="166"/>
      <c r="R56" s="166"/>
      <c r="S56" s="166"/>
      <c r="T56" s="166"/>
      <c r="U56" s="166"/>
      <c r="V56" s="166"/>
      <c r="W56" s="166"/>
      <c r="X56" s="167" t="s">
        <v>82</v>
      </c>
    </row>
    <row r="57" spans="1:33" ht="15" customHeight="1" x14ac:dyDescent="0.15">
      <c r="A57" s="61" t="s">
        <v>85</v>
      </c>
      <c r="B57" s="168" t="s">
        <v>86</v>
      </c>
      <c r="C57" s="169"/>
      <c r="D57" s="169"/>
      <c r="E57" s="170"/>
      <c r="F57" s="171"/>
      <c r="G57" s="172"/>
      <c r="H57" s="172"/>
      <c r="I57" s="172"/>
      <c r="J57" s="172"/>
      <c r="K57" s="172"/>
      <c r="L57" s="172"/>
      <c r="M57" s="172"/>
      <c r="N57" s="172"/>
      <c r="O57" s="171" t="s">
        <v>87</v>
      </c>
      <c r="P57" s="172"/>
      <c r="Q57" s="173" t="s">
        <v>88</v>
      </c>
      <c r="R57" s="174"/>
      <c r="S57" s="174"/>
      <c r="T57" s="174"/>
      <c r="U57" s="174"/>
      <c r="V57" s="174"/>
      <c r="W57" s="175"/>
      <c r="X57" s="176" t="s">
        <v>89</v>
      </c>
      <c r="Y57" s="32"/>
    </row>
    <row r="58" spans="1:33" ht="22.5" customHeight="1" x14ac:dyDescent="0.15">
      <c r="A58" s="69"/>
      <c r="B58" s="177" t="s">
        <v>90</v>
      </c>
      <c r="C58" s="178"/>
      <c r="D58" s="178"/>
      <c r="E58" s="179"/>
      <c r="F58" s="180"/>
      <c r="G58" s="178"/>
      <c r="H58" s="178"/>
      <c r="I58" s="178"/>
      <c r="J58" s="178"/>
      <c r="K58" s="178"/>
      <c r="L58" s="178"/>
      <c r="M58" s="178"/>
      <c r="N58" s="179"/>
      <c r="O58" s="181"/>
      <c r="P58" s="182"/>
      <c r="Q58" s="99"/>
      <c r="R58" s="97"/>
      <c r="S58" s="183"/>
      <c r="T58" s="183" t="s">
        <v>91</v>
      </c>
      <c r="U58" s="183"/>
      <c r="V58" s="183" t="s">
        <v>92</v>
      </c>
      <c r="W58" s="184"/>
      <c r="X58" s="105" t="s">
        <v>93</v>
      </c>
      <c r="Y58" s="32"/>
    </row>
    <row r="59" spans="1:33" ht="23.25" customHeight="1" x14ac:dyDescent="0.15">
      <c r="A59" s="69"/>
      <c r="B59" s="90" t="s">
        <v>94</v>
      </c>
      <c r="C59" s="81"/>
      <c r="D59" s="81"/>
      <c r="E59" s="81"/>
      <c r="F59" s="48"/>
      <c r="G59" s="49"/>
      <c r="H59" s="185"/>
      <c r="I59" s="77" t="s">
        <v>2</v>
      </c>
      <c r="J59" s="185"/>
      <c r="K59" s="77" t="s">
        <v>41</v>
      </c>
      <c r="L59" s="186"/>
      <c r="M59" s="186"/>
      <c r="N59" s="186"/>
      <c r="O59" s="186"/>
      <c r="P59" s="186"/>
      <c r="Q59" s="187"/>
      <c r="R59" s="187"/>
      <c r="S59" s="187"/>
      <c r="T59" s="187"/>
      <c r="U59" s="187"/>
      <c r="V59" s="187"/>
      <c r="W59" s="187"/>
      <c r="X59" s="188"/>
    </row>
    <row r="60" spans="1:33" ht="23.25" customHeight="1" x14ac:dyDescent="0.15">
      <c r="A60" s="69"/>
      <c r="B60" s="189"/>
      <c r="C60" s="182"/>
      <c r="D60" s="182"/>
      <c r="E60" s="190"/>
      <c r="F60" s="48"/>
      <c r="G60" s="49"/>
      <c r="H60" s="191"/>
      <c r="I60" s="183" t="s">
        <v>2</v>
      </c>
      <c r="J60" s="191"/>
      <c r="K60" s="183" t="s">
        <v>41</v>
      </c>
      <c r="L60" s="187"/>
      <c r="M60" s="187"/>
      <c r="N60" s="187"/>
      <c r="O60" s="187"/>
      <c r="P60" s="187"/>
      <c r="Q60" s="187"/>
      <c r="R60" s="187"/>
      <c r="S60" s="187"/>
      <c r="T60" s="187"/>
      <c r="U60" s="187"/>
      <c r="V60" s="187"/>
      <c r="W60" s="187"/>
      <c r="X60" s="188"/>
    </row>
    <row r="61" spans="1:33" ht="23.25" customHeight="1" x14ac:dyDescent="0.15">
      <c r="A61" s="69"/>
      <c r="B61" s="189"/>
      <c r="C61" s="182"/>
      <c r="D61" s="182"/>
      <c r="E61" s="190"/>
      <c r="F61" s="48"/>
      <c r="G61" s="49"/>
      <c r="H61" s="191"/>
      <c r="I61" s="183" t="s">
        <v>2</v>
      </c>
      <c r="J61" s="191"/>
      <c r="K61" s="183" t="s">
        <v>41</v>
      </c>
      <c r="L61" s="186"/>
      <c r="M61" s="186"/>
      <c r="N61" s="186"/>
      <c r="O61" s="186"/>
      <c r="P61" s="186"/>
      <c r="Q61" s="186"/>
      <c r="R61" s="186"/>
      <c r="S61" s="186"/>
      <c r="T61" s="186"/>
      <c r="U61" s="186"/>
      <c r="V61" s="186"/>
      <c r="W61" s="186"/>
      <c r="X61" s="192"/>
    </row>
    <row r="62" spans="1:33" ht="23.25" customHeight="1" x14ac:dyDescent="0.15">
      <c r="A62" s="69"/>
      <c r="B62" s="189"/>
      <c r="C62" s="182"/>
      <c r="D62" s="182"/>
      <c r="E62" s="190"/>
      <c r="F62" s="48"/>
      <c r="G62" s="49"/>
      <c r="H62" s="191"/>
      <c r="I62" s="183" t="s">
        <v>2</v>
      </c>
      <c r="J62" s="191"/>
      <c r="K62" s="183" t="s">
        <v>41</v>
      </c>
      <c r="L62" s="186"/>
      <c r="M62" s="186"/>
      <c r="N62" s="186"/>
      <c r="O62" s="186"/>
      <c r="P62" s="186"/>
      <c r="Q62" s="186"/>
      <c r="R62" s="186"/>
      <c r="S62" s="186"/>
      <c r="T62" s="186"/>
      <c r="U62" s="186"/>
      <c r="V62" s="186"/>
      <c r="W62" s="186"/>
      <c r="X62" s="192"/>
    </row>
    <row r="63" spans="1:33" ht="23.25" customHeight="1" x14ac:dyDescent="0.15">
      <c r="A63" s="69"/>
      <c r="B63" s="96"/>
      <c r="C63" s="97"/>
      <c r="D63" s="97"/>
      <c r="E63" s="98"/>
      <c r="F63" s="48"/>
      <c r="G63" s="49"/>
      <c r="H63" s="191"/>
      <c r="I63" s="183" t="s">
        <v>2</v>
      </c>
      <c r="J63" s="191"/>
      <c r="K63" s="183" t="s">
        <v>41</v>
      </c>
      <c r="L63" s="186"/>
      <c r="M63" s="186"/>
      <c r="N63" s="186"/>
      <c r="O63" s="186"/>
      <c r="P63" s="186"/>
      <c r="Q63" s="186"/>
      <c r="R63" s="186"/>
      <c r="S63" s="186"/>
      <c r="T63" s="186"/>
      <c r="U63" s="186"/>
      <c r="V63" s="186"/>
      <c r="W63" s="186"/>
      <c r="X63" s="192"/>
    </row>
    <row r="64" spans="1:33" ht="23.25" customHeight="1" thickBot="1" x14ac:dyDescent="0.2">
      <c r="A64" s="193"/>
      <c r="B64" s="194" t="s">
        <v>95</v>
      </c>
      <c r="C64" s="195"/>
      <c r="D64" s="195"/>
      <c r="E64" s="196"/>
      <c r="F64" s="197"/>
      <c r="G64" s="165"/>
      <c r="H64" s="165"/>
      <c r="I64" s="165"/>
      <c r="J64" s="165"/>
      <c r="K64" s="165"/>
      <c r="L64" s="165"/>
      <c r="M64" s="165"/>
      <c r="N64" s="165"/>
      <c r="O64" s="165"/>
      <c r="P64" s="165"/>
      <c r="Q64" s="165"/>
      <c r="R64" s="165"/>
      <c r="S64" s="165"/>
      <c r="T64" s="165"/>
      <c r="U64" s="165"/>
      <c r="V64" s="165"/>
      <c r="W64" s="165"/>
      <c r="X64" s="198"/>
    </row>
    <row r="65" spans="1:32" s="59" customFormat="1" ht="18" customHeight="1" thickBot="1" x14ac:dyDescent="0.2">
      <c r="A65" s="57" t="s">
        <v>96</v>
      </c>
      <c r="C65" s="199"/>
      <c r="D65" s="60"/>
      <c r="E65" s="60"/>
      <c r="F65" s="60"/>
      <c r="G65" s="60"/>
      <c r="H65" s="60"/>
      <c r="I65" s="60"/>
      <c r="J65" s="60"/>
      <c r="K65" s="60"/>
      <c r="L65" s="200"/>
      <c r="M65" s="200"/>
      <c r="N65" s="200"/>
      <c r="O65" s="200"/>
      <c r="P65" s="200"/>
      <c r="Q65" s="200"/>
      <c r="R65" s="60"/>
      <c r="S65" s="60"/>
      <c r="T65" s="60"/>
      <c r="U65" s="60"/>
      <c r="V65" s="60"/>
      <c r="W65" s="60"/>
      <c r="X65" s="60"/>
      <c r="AB65" s="60"/>
      <c r="AC65" s="60"/>
      <c r="AD65" s="60"/>
      <c r="AE65" s="60"/>
      <c r="AF65" s="60"/>
    </row>
    <row r="66" spans="1:32" ht="20.100000000000001" customHeight="1" x14ac:dyDescent="0.15">
      <c r="A66" s="201" t="s">
        <v>97</v>
      </c>
      <c r="B66" s="202" t="s">
        <v>98</v>
      </c>
      <c r="C66" s="202"/>
      <c r="D66" s="202"/>
      <c r="E66" s="202"/>
      <c r="F66" s="202"/>
      <c r="G66" s="202"/>
      <c r="H66" s="202"/>
      <c r="I66" s="202"/>
      <c r="J66" s="202"/>
      <c r="K66" s="202"/>
      <c r="L66" s="202"/>
      <c r="M66" s="202"/>
      <c r="N66" s="202"/>
      <c r="O66" s="202"/>
      <c r="P66" s="202"/>
      <c r="Q66" s="202"/>
      <c r="R66" s="202"/>
      <c r="S66" s="202"/>
      <c r="T66" s="202"/>
      <c r="U66" s="202"/>
      <c r="V66" s="202"/>
      <c r="W66" s="202"/>
      <c r="X66" s="203"/>
    </row>
    <row r="67" spans="1:32" ht="53.25" customHeight="1" x14ac:dyDescent="0.15">
      <c r="A67" s="204"/>
      <c r="B67" s="205"/>
      <c r="C67" s="205"/>
      <c r="D67" s="205"/>
      <c r="E67" s="205"/>
      <c r="F67" s="205"/>
      <c r="G67" s="205"/>
      <c r="H67" s="205"/>
      <c r="I67" s="205"/>
      <c r="J67" s="205"/>
      <c r="K67" s="205"/>
      <c r="L67" s="205"/>
      <c r="M67" s="205"/>
      <c r="N67" s="205"/>
      <c r="O67" s="205"/>
      <c r="P67" s="205"/>
      <c r="Q67" s="205"/>
      <c r="R67" s="205"/>
      <c r="S67" s="205"/>
      <c r="T67" s="205"/>
      <c r="U67" s="205"/>
      <c r="V67" s="205"/>
      <c r="W67" s="205"/>
      <c r="X67" s="206"/>
    </row>
    <row r="68" spans="1:32" ht="20.100000000000001" customHeight="1" x14ac:dyDescent="0.15">
      <c r="A68" s="204"/>
      <c r="B68" s="207" t="s">
        <v>99</v>
      </c>
      <c r="C68" s="207"/>
      <c r="D68" s="207"/>
      <c r="E68" s="207"/>
      <c r="F68" s="207"/>
      <c r="G68" s="207"/>
      <c r="H68" s="207"/>
      <c r="I68" s="207"/>
      <c r="J68" s="207"/>
      <c r="K68" s="207"/>
      <c r="L68" s="207"/>
      <c r="M68" s="207"/>
      <c r="N68" s="207"/>
      <c r="O68" s="207"/>
      <c r="P68" s="207"/>
      <c r="Q68" s="207"/>
      <c r="R68" s="207"/>
      <c r="S68" s="207"/>
      <c r="T68" s="207"/>
      <c r="U68" s="207"/>
      <c r="V68" s="207"/>
      <c r="W68" s="207"/>
      <c r="X68" s="208"/>
    </row>
    <row r="69" spans="1:32" ht="52.5" customHeight="1" thickBot="1" x14ac:dyDescent="0.2">
      <c r="A69" s="209"/>
      <c r="B69" s="210"/>
      <c r="C69" s="210"/>
      <c r="D69" s="210"/>
      <c r="E69" s="210"/>
      <c r="F69" s="210"/>
      <c r="G69" s="210"/>
      <c r="H69" s="210"/>
      <c r="I69" s="210"/>
      <c r="J69" s="210"/>
      <c r="K69" s="210"/>
      <c r="L69" s="210"/>
      <c r="M69" s="210"/>
      <c r="N69" s="210"/>
      <c r="O69" s="210"/>
      <c r="P69" s="210"/>
      <c r="Q69" s="210"/>
      <c r="R69" s="210"/>
      <c r="S69" s="210"/>
      <c r="T69" s="210"/>
      <c r="U69" s="210"/>
      <c r="V69" s="210"/>
      <c r="W69" s="210"/>
      <c r="X69" s="211"/>
    </row>
    <row r="70" spans="1:32" ht="20.100000000000001" customHeight="1" x14ac:dyDescent="0.15">
      <c r="A70" s="201" t="s">
        <v>100</v>
      </c>
      <c r="B70" s="67" t="s">
        <v>101</v>
      </c>
      <c r="C70" s="67"/>
      <c r="D70" s="67"/>
      <c r="E70" s="67"/>
      <c r="F70" s="67"/>
      <c r="G70" s="67"/>
      <c r="H70" s="67"/>
      <c r="I70" s="67"/>
      <c r="J70" s="67"/>
      <c r="K70" s="67"/>
      <c r="L70" s="67"/>
      <c r="M70" s="67"/>
      <c r="N70" s="67"/>
      <c r="O70" s="67"/>
      <c r="P70" s="67"/>
      <c r="Q70" s="67"/>
      <c r="R70" s="67"/>
      <c r="S70" s="67"/>
      <c r="T70" s="67"/>
      <c r="U70" s="67"/>
      <c r="V70" s="67"/>
      <c r="W70" s="67"/>
      <c r="X70" s="68"/>
    </row>
    <row r="71" spans="1:32" ht="53.25" customHeight="1" thickBot="1" x14ac:dyDescent="0.2">
      <c r="A71" s="209"/>
      <c r="B71" s="212"/>
      <c r="C71" s="212"/>
      <c r="D71" s="212"/>
      <c r="E71" s="212"/>
      <c r="F71" s="212"/>
      <c r="G71" s="212"/>
      <c r="H71" s="212"/>
      <c r="I71" s="212"/>
      <c r="J71" s="212"/>
      <c r="K71" s="212"/>
      <c r="L71" s="212"/>
      <c r="M71" s="212"/>
      <c r="N71" s="212"/>
      <c r="O71" s="212"/>
      <c r="P71" s="212"/>
      <c r="Q71" s="212"/>
      <c r="R71" s="212"/>
      <c r="S71" s="212"/>
      <c r="T71" s="212"/>
      <c r="U71" s="212"/>
      <c r="V71" s="212"/>
      <c r="W71" s="212"/>
      <c r="X71" s="213"/>
    </row>
    <row r="72" spans="1:32" ht="20.100000000000001" customHeight="1" x14ac:dyDescent="0.15">
      <c r="A72" s="201" t="s">
        <v>102</v>
      </c>
      <c r="B72" s="67" t="s">
        <v>103</v>
      </c>
      <c r="C72" s="67"/>
      <c r="D72" s="67"/>
      <c r="E72" s="67"/>
      <c r="F72" s="67"/>
      <c r="G72" s="67"/>
      <c r="H72" s="67"/>
      <c r="I72" s="67"/>
      <c r="J72" s="67"/>
      <c r="K72" s="67"/>
      <c r="L72" s="67"/>
      <c r="M72" s="67"/>
      <c r="N72" s="67"/>
      <c r="O72" s="67"/>
      <c r="P72" s="67"/>
      <c r="Q72" s="67"/>
      <c r="R72" s="67"/>
      <c r="S72" s="67"/>
      <c r="T72" s="67"/>
      <c r="U72" s="67"/>
      <c r="V72" s="67"/>
      <c r="W72" s="67"/>
      <c r="X72" s="68"/>
    </row>
    <row r="73" spans="1:32" ht="52.5" customHeight="1" thickBot="1" x14ac:dyDescent="0.2">
      <c r="A73" s="209"/>
      <c r="B73" s="212"/>
      <c r="C73" s="212"/>
      <c r="D73" s="212"/>
      <c r="E73" s="212"/>
      <c r="F73" s="212"/>
      <c r="G73" s="212"/>
      <c r="H73" s="212"/>
      <c r="I73" s="212"/>
      <c r="J73" s="212"/>
      <c r="K73" s="212"/>
      <c r="L73" s="212"/>
      <c r="M73" s="212"/>
      <c r="N73" s="212"/>
      <c r="O73" s="212"/>
      <c r="P73" s="212"/>
      <c r="Q73" s="212"/>
      <c r="R73" s="212"/>
      <c r="S73" s="212"/>
      <c r="T73" s="212"/>
      <c r="U73" s="212"/>
      <c r="V73" s="212"/>
      <c r="W73" s="212"/>
      <c r="X73" s="213"/>
    </row>
    <row r="74" spans="1:32" ht="11.2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row>
    <row r="75" spans="1:32" ht="15" customHeight="1" thickBot="1" x14ac:dyDescent="0.2">
      <c r="A75" s="57" t="s">
        <v>104</v>
      </c>
      <c r="B75" s="214" t="s">
        <v>105</v>
      </c>
      <c r="C75" s="32"/>
      <c r="D75" s="32"/>
      <c r="E75" s="158"/>
      <c r="F75" s="161"/>
      <c r="G75" s="5"/>
      <c r="H75" s="5"/>
      <c r="I75" s="5"/>
      <c r="J75" s="5"/>
      <c r="K75" s="5"/>
      <c r="L75" s="5"/>
      <c r="M75" s="5"/>
      <c r="N75" s="5"/>
      <c r="O75" s="5"/>
      <c r="P75" s="5"/>
      <c r="Q75" s="5"/>
      <c r="R75" s="5"/>
      <c r="S75" s="5"/>
      <c r="T75" s="5"/>
      <c r="U75" s="5"/>
      <c r="V75" s="5"/>
      <c r="W75" s="5"/>
      <c r="X75" s="5"/>
    </row>
    <row r="76" spans="1:32" ht="15" customHeight="1" thickBot="1" x14ac:dyDescent="0.2">
      <c r="A76" s="215" t="s">
        <v>106</v>
      </c>
      <c r="B76" s="216"/>
      <c r="C76" s="216"/>
      <c r="D76" s="216"/>
      <c r="E76" s="216"/>
      <c r="F76" s="216"/>
      <c r="G76" s="216" t="s">
        <v>107</v>
      </c>
      <c r="H76" s="216"/>
      <c r="I76" s="216"/>
      <c r="J76" s="216"/>
      <c r="K76" s="216"/>
      <c r="L76" s="216"/>
      <c r="M76" s="216"/>
      <c r="N76" s="216"/>
      <c r="O76" s="216" t="s">
        <v>108</v>
      </c>
      <c r="P76" s="216"/>
      <c r="Q76" s="216"/>
      <c r="R76" s="216"/>
      <c r="S76" s="216"/>
      <c r="T76" s="216"/>
      <c r="U76" s="216"/>
      <c r="V76" s="216"/>
      <c r="W76" s="216"/>
      <c r="X76" s="217"/>
    </row>
    <row r="77" spans="1:32" ht="18" customHeight="1" x14ac:dyDescent="0.15">
      <c r="A77" s="218" t="s">
        <v>109</v>
      </c>
      <c r="B77" s="219"/>
      <c r="C77" s="219"/>
      <c r="D77" s="219"/>
      <c r="E77" s="219"/>
      <c r="F77" s="220"/>
      <c r="G77" s="221"/>
      <c r="H77" s="222"/>
      <c r="I77" s="222"/>
      <c r="J77" s="222"/>
      <c r="K77" s="222"/>
      <c r="L77" s="222"/>
      <c r="M77" s="223" t="s">
        <v>110</v>
      </c>
      <c r="N77" s="224"/>
      <c r="O77" s="225"/>
      <c r="P77" s="226"/>
      <c r="Q77" s="226"/>
      <c r="R77" s="226"/>
      <c r="S77" s="226"/>
      <c r="T77" s="226"/>
      <c r="U77" s="226"/>
      <c r="V77" s="226"/>
      <c r="W77" s="226"/>
      <c r="X77" s="227"/>
    </row>
    <row r="78" spans="1:32" ht="18" customHeight="1" x14ac:dyDescent="0.15">
      <c r="A78" s="228"/>
      <c r="B78" s="229"/>
      <c r="C78" s="229"/>
      <c r="D78" s="229"/>
      <c r="E78" s="229"/>
      <c r="F78" s="230"/>
      <c r="G78" s="231"/>
      <c r="H78" s="232"/>
      <c r="I78" s="232"/>
      <c r="J78" s="232"/>
      <c r="K78" s="232"/>
      <c r="L78" s="232"/>
      <c r="M78" s="233"/>
      <c r="N78" s="234"/>
      <c r="O78" s="235"/>
      <c r="P78" s="236"/>
      <c r="Q78" s="236"/>
      <c r="R78" s="236"/>
      <c r="S78" s="236"/>
      <c r="T78" s="236"/>
      <c r="U78" s="236"/>
      <c r="V78" s="236"/>
      <c r="W78" s="236"/>
      <c r="X78" s="237"/>
    </row>
    <row r="79" spans="1:32" ht="18" customHeight="1" x14ac:dyDescent="0.15">
      <c r="A79" s="228" t="s">
        <v>111</v>
      </c>
      <c r="B79" s="229"/>
      <c r="C79" s="229"/>
      <c r="D79" s="229"/>
      <c r="E79" s="229"/>
      <c r="F79" s="229"/>
      <c r="G79" s="238"/>
      <c r="H79" s="239"/>
      <c r="I79" s="239"/>
      <c r="J79" s="239"/>
      <c r="K79" s="239"/>
      <c r="L79" s="239"/>
      <c r="M79" s="223" t="s">
        <v>110</v>
      </c>
      <c r="N79" s="224"/>
      <c r="O79" s="236"/>
      <c r="P79" s="236"/>
      <c r="Q79" s="236"/>
      <c r="R79" s="236"/>
      <c r="S79" s="236"/>
      <c r="T79" s="236"/>
      <c r="U79" s="236"/>
      <c r="V79" s="236"/>
      <c r="W79" s="236"/>
      <c r="X79" s="237"/>
    </row>
    <row r="80" spans="1:32" ht="18" customHeight="1" x14ac:dyDescent="0.15">
      <c r="A80" s="228"/>
      <c r="B80" s="229"/>
      <c r="C80" s="229"/>
      <c r="D80" s="229"/>
      <c r="E80" s="229"/>
      <c r="F80" s="229"/>
      <c r="G80" s="231"/>
      <c r="H80" s="232"/>
      <c r="I80" s="232"/>
      <c r="J80" s="232"/>
      <c r="K80" s="232"/>
      <c r="L80" s="232"/>
      <c r="M80" s="233"/>
      <c r="N80" s="234"/>
      <c r="O80" s="236"/>
      <c r="P80" s="236"/>
      <c r="Q80" s="236"/>
      <c r="R80" s="236"/>
      <c r="S80" s="236"/>
      <c r="T80" s="236"/>
      <c r="U80" s="236"/>
      <c r="V80" s="236"/>
      <c r="W80" s="236"/>
      <c r="X80" s="237"/>
    </row>
    <row r="81" spans="1:24" ht="18" customHeight="1" x14ac:dyDescent="0.15">
      <c r="A81" s="228" t="s">
        <v>112</v>
      </c>
      <c r="B81" s="229"/>
      <c r="C81" s="229"/>
      <c r="D81" s="229"/>
      <c r="E81" s="229"/>
      <c r="F81" s="229"/>
      <c r="G81" s="238"/>
      <c r="H81" s="239"/>
      <c r="I81" s="239"/>
      <c r="J81" s="239"/>
      <c r="K81" s="239"/>
      <c r="L81" s="239"/>
      <c r="M81" s="223" t="s">
        <v>110</v>
      </c>
      <c r="N81" s="224"/>
      <c r="O81" s="236"/>
      <c r="P81" s="236"/>
      <c r="Q81" s="236"/>
      <c r="R81" s="236"/>
      <c r="S81" s="236"/>
      <c r="T81" s="236"/>
      <c r="U81" s="236"/>
      <c r="V81" s="236"/>
      <c r="W81" s="236"/>
      <c r="X81" s="237"/>
    </row>
    <row r="82" spans="1:24" ht="18" customHeight="1" thickBot="1" x14ac:dyDescent="0.2">
      <c r="A82" s="228"/>
      <c r="B82" s="229"/>
      <c r="C82" s="229"/>
      <c r="D82" s="229"/>
      <c r="E82" s="229"/>
      <c r="F82" s="229"/>
      <c r="G82" s="221"/>
      <c r="H82" s="222"/>
      <c r="I82" s="222"/>
      <c r="J82" s="222"/>
      <c r="K82" s="222"/>
      <c r="L82" s="222"/>
      <c r="M82" s="233"/>
      <c r="N82" s="234"/>
      <c r="O82" s="236"/>
      <c r="P82" s="236"/>
      <c r="Q82" s="236"/>
      <c r="R82" s="236"/>
      <c r="S82" s="236"/>
      <c r="T82" s="236"/>
      <c r="U82" s="236"/>
      <c r="V82" s="236"/>
      <c r="W82" s="236"/>
      <c r="X82" s="237"/>
    </row>
    <row r="83" spans="1:24" ht="30" customHeight="1" thickBot="1" x14ac:dyDescent="0.2">
      <c r="A83" s="240" t="s">
        <v>113</v>
      </c>
      <c r="B83" s="241"/>
      <c r="C83" s="241"/>
      <c r="D83" s="241"/>
      <c r="E83" s="241"/>
      <c r="F83" s="241"/>
      <c r="G83" s="242" t="s">
        <v>114</v>
      </c>
      <c r="H83" s="243">
        <f>SUM(G77:L82)</f>
        <v>0</v>
      </c>
      <c r="I83" s="243"/>
      <c r="J83" s="243"/>
      <c r="K83" s="243"/>
      <c r="L83" s="243"/>
      <c r="M83" s="244" t="s">
        <v>110</v>
      </c>
      <c r="N83" s="245"/>
      <c r="O83" s="241"/>
      <c r="P83" s="241"/>
      <c r="Q83" s="241"/>
      <c r="R83" s="241"/>
      <c r="S83" s="241"/>
      <c r="T83" s="241"/>
      <c r="U83" s="241"/>
      <c r="V83" s="241"/>
      <c r="W83" s="241"/>
      <c r="X83" s="246"/>
    </row>
    <row r="84" spans="1:24" ht="24.95" customHeight="1" x14ac:dyDescent="0.15">
      <c r="A84" s="32"/>
      <c r="B84" s="32"/>
      <c r="C84" s="32"/>
      <c r="D84" s="32"/>
      <c r="E84" s="32"/>
      <c r="F84" s="32"/>
      <c r="G84" s="5"/>
      <c r="H84" s="5"/>
      <c r="I84" s="5"/>
      <c r="J84" s="5"/>
      <c r="K84" s="5"/>
      <c r="L84" s="5"/>
      <c r="M84" s="5"/>
      <c r="N84" s="5"/>
      <c r="O84" s="32"/>
      <c r="P84" s="32"/>
      <c r="Q84" s="32"/>
      <c r="R84" s="32"/>
      <c r="S84" s="32"/>
      <c r="T84" s="32"/>
      <c r="U84" s="32"/>
      <c r="V84" s="32"/>
      <c r="W84" s="32"/>
      <c r="X84" s="32"/>
    </row>
    <row r="85" spans="1:24" ht="15" customHeight="1" thickBot="1" x14ac:dyDescent="0.2">
      <c r="A85" s="57" t="s">
        <v>115</v>
      </c>
      <c r="B85" s="214" t="s">
        <v>116</v>
      </c>
      <c r="C85" s="32"/>
      <c r="D85" s="32"/>
      <c r="E85" s="247" t="s">
        <v>117</v>
      </c>
      <c r="F85" s="247"/>
      <c r="G85" s="247"/>
      <c r="H85" s="247"/>
      <c r="I85" s="247"/>
      <c r="J85" s="247"/>
      <c r="K85" s="247"/>
      <c r="L85" s="247"/>
      <c r="M85" s="247"/>
      <c r="N85" s="247"/>
      <c r="O85" s="247"/>
      <c r="P85" s="247"/>
      <c r="Q85" s="247"/>
      <c r="R85" s="247"/>
      <c r="S85" s="247"/>
      <c r="T85" s="247"/>
      <c r="U85" s="247"/>
      <c r="V85" s="247"/>
      <c r="W85" s="247"/>
      <c r="X85" s="247"/>
    </row>
    <row r="86" spans="1:24" ht="14.25" customHeight="1" x14ac:dyDescent="0.15">
      <c r="A86" s="248" t="s">
        <v>118</v>
      </c>
      <c r="B86" s="171" t="s">
        <v>119</v>
      </c>
      <c r="C86" s="172"/>
      <c r="D86" s="172"/>
      <c r="E86" s="172"/>
      <c r="F86" s="172"/>
      <c r="G86" s="172"/>
      <c r="H86" s="172"/>
      <c r="I86" s="172"/>
      <c r="J86" s="172"/>
      <c r="K86" s="172"/>
      <c r="L86" s="249"/>
      <c r="M86" s="250" t="s">
        <v>120</v>
      </c>
      <c r="N86" s="251"/>
      <c r="O86" s="251"/>
      <c r="P86" s="252"/>
      <c r="Q86" s="171" t="s">
        <v>121</v>
      </c>
      <c r="R86" s="172"/>
      <c r="S86" s="172"/>
      <c r="T86" s="172"/>
      <c r="U86" s="249"/>
      <c r="V86" s="253" t="s">
        <v>122</v>
      </c>
      <c r="W86" s="254"/>
      <c r="X86" s="255"/>
    </row>
    <row r="87" spans="1:24" ht="14.25" customHeight="1" thickBot="1" x14ac:dyDescent="0.2">
      <c r="A87" s="256"/>
      <c r="B87" s="257"/>
      <c r="C87" s="195"/>
      <c r="D87" s="195"/>
      <c r="E87" s="195"/>
      <c r="F87" s="195"/>
      <c r="G87" s="195"/>
      <c r="H87" s="195"/>
      <c r="I87" s="195"/>
      <c r="J87" s="195"/>
      <c r="K87" s="195"/>
      <c r="L87" s="196"/>
      <c r="M87" s="258"/>
      <c r="N87" s="259"/>
      <c r="O87" s="259"/>
      <c r="P87" s="260"/>
      <c r="Q87" s="257"/>
      <c r="R87" s="195"/>
      <c r="S87" s="195"/>
      <c r="T87" s="195"/>
      <c r="U87" s="196"/>
      <c r="V87" s="261"/>
      <c r="W87" s="163"/>
      <c r="X87" s="262"/>
    </row>
    <row r="88" spans="1:24" ht="19.5" customHeight="1" x14ac:dyDescent="0.15">
      <c r="A88" s="263" t="s">
        <v>123</v>
      </c>
      <c r="B88" s="264"/>
      <c r="C88" s="131"/>
      <c r="D88" s="131"/>
      <c r="E88" s="131"/>
      <c r="F88" s="131"/>
      <c r="G88" s="131"/>
      <c r="H88" s="131"/>
      <c r="I88" s="131"/>
      <c r="J88" s="131"/>
      <c r="K88" s="131"/>
      <c r="L88" s="265"/>
      <c r="M88" s="181"/>
      <c r="N88" s="182"/>
      <c r="O88" s="182"/>
      <c r="P88" s="182"/>
      <c r="Q88" s="266"/>
      <c r="R88" s="267"/>
      <c r="S88" s="267"/>
      <c r="T88" s="267"/>
      <c r="U88" s="268" t="s">
        <v>110</v>
      </c>
      <c r="V88" s="269"/>
      <c r="W88" s="269"/>
      <c r="X88" s="270"/>
    </row>
    <row r="89" spans="1:24" ht="18.75" customHeight="1" x14ac:dyDescent="0.15">
      <c r="A89" s="263"/>
      <c r="B89" s="271"/>
      <c r="C89" s="272"/>
      <c r="D89" s="272"/>
      <c r="E89" s="272"/>
      <c r="F89" s="272"/>
      <c r="G89" s="272"/>
      <c r="H89" s="272"/>
      <c r="I89" s="272"/>
      <c r="J89" s="272"/>
      <c r="K89" s="272"/>
      <c r="L89" s="273"/>
      <c r="M89" s="48"/>
      <c r="N89" s="49"/>
      <c r="O89" s="49"/>
      <c r="P89" s="49"/>
      <c r="Q89" s="274"/>
      <c r="R89" s="275"/>
      <c r="S89" s="275"/>
      <c r="T89" s="275"/>
      <c r="U89" s="276" t="s">
        <v>124</v>
      </c>
      <c r="V89" s="277"/>
      <c r="W89" s="278"/>
      <c r="X89" s="279"/>
    </row>
    <row r="90" spans="1:24" ht="19.5" customHeight="1" thickBot="1" x14ac:dyDescent="0.2">
      <c r="A90" s="263"/>
      <c r="B90" s="264"/>
      <c r="C90" s="131"/>
      <c r="D90" s="131"/>
      <c r="E90" s="131"/>
      <c r="F90" s="131"/>
      <c r="G90" s="131"/>
      <c r="H90" s="131"/>
      <c r="I90" s="131"/>
      <c r="J90" s="131"/>
      <c r="K90" s="131"/>
      <c r="L90" s="265"/>
      <c r="M90" s="181"/>
      <c r="N90" s="182"/>
      <c r="O90" s="182"/>
      <c r="P90" s="182"/>
      <c r="Q90" s="221"/>
      <c r="R90" s="222"/>
      <c r="S90" s="222"/>
      <c r="T90" s="222"/>
      <c r="U90" s="268" t="s">
        <v>124</v>
      </c>
      <c r="V90" s="269"/>
      <c r="W90" s="269"/>
      <c r="X90" s="270"/>
    </row>
    <row r="91" spans="1:24" ht="30" customHeight="1" thickBot="1" x14ac:dyDescent="0.2">
      <c r="A91" s="280"/>
      <c r="B91" s="281" t="s">
        <v>113</v>
      </c>
      <c r="C91" s="241"/>
      <c r="D91" s="241"/>
      <c r="E91" s="241"/>
      <c r="F91" s="241"/>
      <c r="G91" s="282" t="s">
        <v>125</v>
      </c>
      <c r="H91" s="283"/>
      <c r="I91" s="283"/>
      <c r="J91" s="283"/>
      <c r="K91" s="283"/>
      <c r="L91" s="283"/>
      <c r="M91" s="243">
        <f>SUM(Q88:T90)</f>
        <v>0</v>
      </c>
      <c r="N91" s="243"/>
      <c r="O91" s="243"/>
      <c r="P91" s="243"/>
      <c r="Q91" s="243"/>
      <c r="R91" s="243"/>
      <c r="S91" s="243"/>
      <c r="T91" s="243"/>
      <c r="U91" s="243"/>
      <c r="V91" s="22" t="s">
        <v>124</v>
      </c>
      <c r="W91" s="22"/>
      <c r="X91" s="284"/>
    </row>
    <row r="92" spans="1:24" ht="12.95" customHeight="1" x14ac:dyDescent="0.15">
      <c r="A92" s="201" t="s">
        <v>118</v>
      </c>
      <c r="B92" s="171" t="s">
        <v>126</v>
      </c>
      <c r="C92" s="172"/>
      <c r="D92" s="172"/>
      <c r="E92" s="172"/>
      <c r="F92" s="172"/>
      <c r="G92" s="172"/>
      <c r="H92" s="172"/>
      <c r="I92" s="172"/>
      <c r="J92" s="172"/>
      <c r="K92" s="172"/>
      <c r="L92" s="172"/>
      <c r="M92" s="171" t="s">
        <v>127</v>
      </c>
      <c r="N92" s="172"/>
      <c r="O92" s="172"/>
      <c r="P92" s="249"/>
      <c r="Q92" s="171" t="s">
        <v>128</v>
      </c>
      <c r="R92" s="172"/>
      <c r="S92" s="172"/>
      <c r="T92" s="172"/>
      <c r="U92" s="249"/>
      <c r="V92" s="66" t="s">
        <v>129</v>
      </c>
      <c r="W92" s="65"/>
      <c r="X92" s="285"/>
    </row>
    <row r="93" spans="1:24" ht="12.95" customHeight="1" thickBot="1" x14ac:dyDescent="0.2">
      <c r="A93" s="209"/>
      <c r="B93" s="257"/>
      <c r="C93" s="195"/>
      <c r="D93" s="195"/>
      <c r="E93" s="195"/>
      <c r="F93" s="195"/>
      <c r="G93" s="195"/>
      <c r="H93" s="195"/>
      <c r="I93" s="195"/>
      <c r="J93" s="195"/>
      <c r="K93" s="195"/>
      <c r="L93" s="195"/>
      <c r="M93" s="257"/>
      <c r="N93" s="195"/>
      <c r="O93" s="195"/>
      <c r="P93" s="196"/>
      <c r="Q93" s="257"/>
      <c r="R93" s="195"/>
      <c r="S93" s="195"/>
      <c r="T93" s="195"/>
      <c r="U93" s="196"/>
      <c r="V93" s="286"/>
      <c r="W93" s="286"/>
      <c r="X93" s="287"/>
    </row>
    <row r="94" spans="1:24" ht="18.75" customHeight="1" x14ac:dyDescent="0.15">
      <c r="A94" s="288" t="s">
        <v>130</v>
      </c>
      <c r="B94" s="264"/>
      <c r="C94" s="131"/>
      <c r="D94" s="131"/>
      <c r="E94" s="131"/>
      <c r="F94" s="131"/>
      <c r="G94" s="131"/>
      <c r="H94" s="131"/>
      <c r="I94" s="131"/>
      <c r="J94" s="131"/>
      <c r="K94" s="131"/>
      <c r="L94" s="265"/>
      <c r="M94" s="132"/>
      <c r="N94" s="133"/>
      <c r="O94" s="133"/>
      <c r="P94" s="133"/>
      <c r="Q94" s="221"/>
      <c r="R94" s="222"/>
      <c r="S94" s="222"/>
      <c r="T94" s="222"/>
      <c r="U94" s="268" t="s">
        <v>110</v>
      </c>
      <c r="V94" s="289"/>
      <c r="W94" s="269"/>
      <c r="X94" s="270"/>
    </row>
    <row r="95" spans="1:24" ht="18.75" customHeight="1" x14ac:dyDescent="0.15">
      <c r="A95" s="204"/>
      <c r="B95" s="271"/>
      <c r="C95" s="272"/>
      <c r="D95" s="272"/>
      <c r="E95" s="272"/>
      <c r="F95" s="272"/>
      <c r="G95" s="272"/>
      <c r="H95" s="272"/>
      <c r="I95" s="272"/>
      <c r="J95" s="272"/>
      <c r="K95" s="272"/>
      <c r="L95" s="273"/>
      <c r="M95" s="290"/>
      <c r="N95" s="291"/>
      <c r="O95" s="291"/>
      <c r="P95" s="291"/>
      <c r="Q95" s="292"/>
      <c r="R95" s="293"/>
      <c r="S95" s="293"/>
      <c r="T95" s="293"/>
      <c r="U95" s="276" t="s">
        <v>110</v>
      </c>
      <c r="V95" s="277"/>
      <c r="W95" s="278"/>
      <c r="X95" s="279"/>
    </row>
    <row r="96" spans="1:24" ht="18.75" customHeight="1" x14ac:dyDescent="0.15">
      <c r="A96" s="204"/>
      <c r="B96" s="264"/>
      <c r="C96" s="131"/>
      <c r="D96" s="131"/>
      <c r="E96" s="131"/>
      <c r="F96" s="131"/>
      <c r="G96" s="131"/>
      <c r="H96" s="131"/>
      <c r="I96" s="131"/>
      <c r="J96" s="131"/>
      <c r="K96" s="131"/>
      <c r="L96" s="265"/>
      <c r="M96" s="132"/>
      <c r="N96" s="133"/>
      <c r="O96" s="133"/>
      <c r="P96" s="133"/>
      <c r="Q96" s="294"/>
      <c r="R96" s="295"/>
      <c r="S96" s="295"/>
      <c r="T96" s="295"/>
      <c r="U96" s="268" t="s">
        <v>110</v>
      </c>
      <c r="V96" s="289"/>
      <c r="W96" s="269"/>
      <c r="X96" s="270"/>
    </row>
    <row r="97" spans="1:34" ht="18.75" customHeight="1" x14ac:dyDescent="0.15">
      <c r="A97" s="204"/>
      <c r="B97" s="271"/>
      <c r="C97" s="272"/>
      <c r="D97" s="272"/>
      <c r="E97" s="272"/>
      <c r="F97" s="272"/>
      <c r="G97" s="272"/>
      <c r="H97" s="272"/>
      <c r="I97" s="272"/>
      <c r="J97" s="272"/>
      <c r="K97" s="272"/>
      <c r="L97" s="273"/>
      <c r="M97" s="290"/>
      <c r="N97" s="291"/>
      <c r="O97" s="291"/>
      <c r="P97" s="291"/>
      <c r="Q97" s="292"/>
      <c r="R97" s="293"/>
      <c r="S97" s="293"/>
      <c r="T97" s="293"/>
      <c r="U97" s="276" t="s">
        <v>110</v>
      </c>
      <c r="V97" s="277"/>
      <c r="W97" s="278"/>
      <c r="X97" s="279"/>
    </row>
    <row r="98" spans="1:34" ht="18.75" customHeight="1" thickBot="1" x14ac:dyDescent="0.2">
      <c r="A98" s="204"/>
      <c r="B98" s="264"/>
      <c r="C98" s="131"/>
      <c r="D98" s="131"/>
      <c r="E98" s="131"/>
      <c r="F98" s="131"/>
      <c r="G98" s="131"/>
      <c r="H98" s="131"/>
      <c r="I98" s="131"/>
      <c r="J98" s="131"/>
      <c r="K98" s="131"/>
      <c r="L98" s="265"/>
      <c r="M98" s="132"/>
      <c r="N98" s="133"/>
      <c r="O98" s="133"/>
      <c r="P98" s="133"/>
      <c r="Q98" s="294"/>
      <c r="R98" s="295"/>
      <c r="S98" s="295"/>
      <c r="T98" s="295"/>
      <c r="U98" s="268" t="s">
        <v>110</v>
      </c>
      <c r="V98" s="296"/>
      <c r="W98" s="297"/>
      <c r="X98" s="298"/>
    </row>
    <row r="99" spans="1:34" ht="30" customHeight="1" thickBot="1" x14ac:dyDescent="0.2">
      <c r="A99" s="209"/>
      <c r="B99" s="286" t="s">
        <v>113</v>
      </c>
      <c r="C99" s="286"/>
      <c r="D99" s="286"/>
      <c r="E99" s="286"/>
      <c r="F99" s="281"/>
      <c r="G99" s="299" t="s">
        <v>131</v>
      </c>
      <c r="H99" s="300"/>
      <c r="I99" s="300"/>
      <c r="J99" s="300"/>
      <c r="K99" s="300"/>
      <c r="L99" s="300"/>
      <c r="M99" s="243">
        <f>SUM(Q94:T98)</f>
        <v>0</v>
      </c>
      <c r="N99" s="243"/>
      <c r="O99" s="243"/>
      <c r="P99" s="243"/>
      <c r="Q99" s="243"/>
      <c r="R99" s="243"/>
      <c r="S99" s="243"/>
      <c r="T99" s="243"/>
      <c r="U99" s="243"/>
      <c r="V99" s="22" t="s">
        <v>124</v>
      </c>
      <c r="W99" s="22"/>
      <c r="X99" s="284"/>
    </row>
    <row r="100" spans="1:34" ht="24.95" customHeight="1" x14ac:dyDescent="0.15">
      <c r="A100" s="301"/>
      <c r="B100" s="32"/>
      <c r="C100" s="32"/>
      <c r="D100" s="32"/>
      <c r="E100" s="158"/>
      <c r="F100" s="161"/>
      <c r="G100" s="5"/>
      <c r="H100" s="5"/>
      <c r="I100" s="5"/>
      <c r="J100" s="5"/>
      <c r="K100" s="5"/>
      <c r="L100" s="5"/>
      <c r="M100" s="5"/>
      <c r="N100" s="5"/>
      <c r="O100" s="5"/>
      <c r="P100" s="5"/>
      <c r="Q100" s="5"/>
      <c r="R100" s="5"/>
      <c r="S100" s="5"/>
      <c r="T100" s="5"/>
      <c r="U100" s="5"/>
      <c r="V100" s="5"/>
      <c r="W100" s="5"/>
      <c r="X100" s="5"/>
    </row>
    <row r="101" spans="1:34" ht="15" customHeight="1" x14ac:dyDescent="0.15">
      <c r="A101" s="57" t="s">
        <v>132</v>
      </c>
      <c r="B101" s="214" t="s">
        <v>133</v>
      </c>
      <c r="C101" s="32"/>
      <c r="D101" s="32"/>
      <c r="E101" s="158"/>
      <c r="F101" s="161"/>
      <c r="G101" s="5"/>
      <c r="H101" s="5"/>
      <c r="I101" s="5"/>
      <c r="J101" s="5"/>
      <c r="K101" s="5"/>
      <c r="L101" s="5"/>
      <c r="M101" s="5"/>
      <c r="N101" s="5"/>
      <c r="O101" s="5"/>
      <c r="P101" s="5"/>
      <c r="Q101" s="5"/>
      <c r="R101" s="5"/>
      <c r="S101" s="5"/>
      <c r="T101" s="5"/>
      <c r="U101" s="5"/>
      <c r="V101" s="5"/>
      <c r="W101" s="5"/>
      <c r="X101" s="5"/>
    </row>
    <row r="102" spans="1:34" ht="20.100000000000001" customHeight="1" x14ac:dyDescent="0.15">
      <c r="A102" s="301"/>
      <c r="C102" s="302"/>
      <c r="D102" s="302"/>
      <c r="E102" s="302"/>
      <c r="F102" s="302"/>
      <c r="G102" s="302"/>
      <c r="H102" s="302"/>
      <c r="I102" s="302"/>
      <c r="J102" s="303" t="s">
        <v>134</v>
      </c>
      <c r="K102" s="303"/>
      <c r="L102" s="303"/>
      <c r="M102" s="303"/>
      <c r="N102" s="303"/>
      <c r="O102" s="304">
        <f>H83+M91+M99</f>
        <v>0</v>
      </c>
      <c r="P102" s="304"/>
      <c r="Q102" s="304"/>
      <c r="R102" s="304"/>
      <c r="S102" s="304"/>
      <c r="T102" s="304"/>
      <c r="U102" s="304"/>
      <c r="V102" s="305" t="s">
        <v>135</v>
      </c>
      <c r="W102" s="305"/>
      <c r="X102" s="305"/>
    </row>
    <row r="103" spans="1:34" ht="20.100000000000001" customHeight="1" x14ac:dyDescent="0.15">
      <c r="A103" s="301"/>
      <c r="B103" s="302"/>
      <c r="C103" s="302"/>
      <c r="D103" s="302"/>
      <c r="E103" s="302"/>
      <c r="F103" s="302"/>
      <c r="G103" s="302"/>
      <c r="H103" s="302"/>
      <c r="I103" s="302"/>
      <c r="J103" s="303"/>
      <c r="K103" s="303"/>
      <c r="L103" s="303"/>
      <c r="M103" s="303"/>
      <c r="N103" s="303"/>
      <c r="O103" s="306"/>
      <c r="P103" s="306"/>
      <c r="Q103" s="306"/>
      <c r="R103" s="306"/>
      <c r="S103" s="306"/>
      <c r="T103" s="306"/>
      <c r="U103" s="306"/>
      <c r="V103" s="305"/>
      <c r="W103" s="305"/>
      <c r="X103" s="305"/>
    </row>
    <row r="104" spans="1:34" ht="20.100000000000001" customHeight="1" thickBot="1" x14ac:dyDescent="0.2">
      <c r="A104" s="57" t="s">
        <v>136</v>
      </c>
      <c r="B104" s="214" t="s">
        <v>137</v>
      </c>
      <c r="C104" s="32"/>
      <c r="D104" s="32"/>
      <c r="E104" s="158"/>
      <c r="F104" s="161"/>
      <c r="G104" s="5"/>
      <c r="H104" s="5"/>
      <c r="I104" s="5"/>
      <c r="J104" s="5"/>
      <c r="K104" s="5"/>
      <c r="L104" s="5"/>
      <c r="M104" s="5"/>
      <c r="N104" s="5"/>
      <c r="O104" s="5"/>
      <c r="P104" s="5"/>
      <c r="Q104" s="5"/>
      <c r="R104" s="5"/>
      <c r="S104" s="5"/>
      <c r="T104" s="5"/>
      <c r="U104" s="5"/>
      <c r="V104" s="5"/>
      <c r="W104" s="5"/>
      <c r="X104" s="5"/>
    </row>
    <row r="105" spans="1:34" ht="23.1" customHeight="1" x14ac:dyDescent="0.15">
      <c r="A105" s="201" t="s">
        <v>138</v>
      </c>
      <c r="B105" s="307"/>
      <c r="C105" s="66" t="s">
        <v>139</v>
      </c>
      <c r="D105" s="66"/>
      <c r="E105" s="66"/>
      <c r="F105" s="66" t="s">
        <v>140</v>
      </c>
      <c r="G105" s="66"/>
      <c r="H105" s="66"/>
      <c r="I105" s="66"/>
      <c r="J105" s="66"/>
      <c r="K105" s="66"/>
      <c r="L105" s="66"/>
      <c r="M105" s="66"/>
      <c r="N105" s="65" t="s">
        <v>141</v>
      </c>
      <c r="O105" s="65"/>
      <c r="P105" s="65"/>
      <c r="Q105" s="308" t="s">
        <v>142</v>
      </c>
      <c r="R105" s="308"/>
      <c r="S105" s="308"/>
      <c r="T105" s="308"/>
      <c r="U105" s="308"/>
      <c r="V105" s="308"/>
      <c r="W105" s="308"/>
      <c r="X105" s="309"/>
    </row>
    <row r="106" spans="1:34" ht="23.1" customHeight="1" x14ac:dyDescent="0.15">
      <c r="A106" s="204"/>
      <c r="B106" s="310"/>
      <c r="C106" s="311"/>
      <c r="D106" s="311"/>
      <c r="E106" s="311"/>
      <c r="F106" s="312"/>
      <c r="G106" s="313"/>
      <c r="H106" s="313"/>
      <c r="I106" s="313"/>
      <c r="J106" s="313"/>
      <c r="K106" s="313"/>
      <c r="L106" s="313"/>
      <c r="M106" s="314"/>
      <c r="N106" s="54"/>
      <c r="O106" s="54"/>
      <c r="P106" s="48"/>
      <c r="Q106" s="315"/>
      <c r="R106" s="316"/>
      <c r="S106" s="316"/>
      <c r="T106" s="316"/>
      <c r="U106" s="316"/>
      <c r="V106" s="316"/>
      <c r="W106" s="313" t="s">
        <v>110</v>
      </c>
      <c r="X106" s="317"/>
    </row>
    <row r="107" spans="1:34" ht="23.1" customHeight="1" x14ac:dyDescent="0.15">
      <c r="A107" s="204"/>
      <c r="B107" s="310"/>
      <c r="C107" s="311"/>
      <c r="D107" s="311"/>
      <c r="E107" s="311"/>
      <c r="F107" s="312"/>
      <c r="G107" s="313"/>
      <c r="H107" s="313"/>
      <c r="I107" s="313"/>
      <c r="J107" s="313"/>
      <c r="K107" s="313"/>
      <c r="L107" s="313"/>
      <c r="M107" s="314"/>
      <c r="N107" s="54"/>
      <c r="O107" s="54"/>
      <c r="P107" s="48"/>
      <c r="Q107" s="315"/>
      <c r="R107" s="316"/>
      <c r="S107" s="316"/>
      <c r="T107" s="316"/>
      <c r="U107" s="316"/>
      <c r="V107" s="316"/>
      <c r="W107" s="313" t="s">
        <v>110</v>
      </c>
      <c r="X107" s="317"/>
      <c r="AA107" s="5"/>
      <c r="AG107" s="318"/>
      <c r="AH107" s="318"/>
    </row>
    <row r="108" spans="1:34" ht="23.1" customHeight="1" x14ac:dyDescent="0.15">
      <c r="A108" s="204"/>
      <c r="B108" s="310"/>
      <c r="C108" s="311"/>
      <c r="D108" s="311"/>
      <c r="E108" s="311"/>
      <c r="F108" s="312"/>
      <c r="G108" s="313"/>
      <c r="H108" s="313"/>
      <c r="I108" s="313"/>
      <c r="J108" s="313"/>
      <c r="K108" s="313"/>
      <c r="L108" s="313"/>
      <c r="M108" s="314"/>
      <c r="N108" s="54"/>
      <c r="O108" s="54"/>
      <c r="P108" s="48"/>
      <c r="Q108" s="315"/>
      <c r="R108" s="316"/>
      <c r="S108" s="316"/>
      <c r="T108" s="316"/>
      <c r="U108" s="316"/>
      <c r="V108" s="316"/>
      <c r="W108" s="313" t="s">
        <v>110</v>
      </c>
      <c r="X108" s="317"/>
      <c r="AA108" s="5"/>
      <c r="AG108" s="318"/>
      <c r="AH108" s="318"/>
    </row>
    <row r="109" spans="1:34" ht="23.1" customHeight="1" x14ac:dyDescent="0.15">
      <c r="A109" s="204"/>
      <c r="B109" s="310"/>
      <c r="C109" s="311" t="s">
        <v>143</v>
      </c>
      <c r="D109" s="311"/>
      <c r="E109" s="311"/>
      <c r="F109" s="54" t="s">
        <v>52</v>
      </c>
      <c r="G109" s="54"/>
      <c r="H109" s="54"/>
      <c r="I109" s="54"/>
      <c r="J109" s="54"/>
      <c r="K109" s="54"/>
      <c r="L109" s="54"/>
      <c r="M109" s="54"/>
      <c r="N109" s="54"/>
      <c r="O109" s="54"/>
      <c r="P109" s="48"/>
      <c r="Q109" s="48" t="s">
        <v>144</v>
      </c>
      <c r="R109" s="49"/>
      <c r="S109" s="49"/>
      <c r="T109" s="49"/>
      <c r="U109" s="49"/>
      <c r="V109" s="49"/>
      <c r="W109" s="49"/>
      <c r="X109" s="319"/>
      <c r="AA109" s="5"/>
      <c r="AG109" s="318"/>
      <c r="AH109" s="318"/>
    </row>
    <row r="110" spans="1:34" ht="23.1" customHeight="1" x14ac:dyDescent="0.15">
      <c r="A110" s="204"/>
      <c r="B110" s="310"/>
      <c r="C110" s="311"/>
      <c r="D110" s="311"/>
      <c r="E110" s="311"/>
      <c r="F110" s="207"/>
      <c r="G110" s="207"/>
      <c r="H110" s="207"/>
      <c r="I110" s="207"/>
      <c r="J110" s="207"/>
      <c r="K110" s="207"/>
      <c r="L110" s="207"/>
      <c r="M110" s="207"/>
      <c r="N110" s="207"/>
      <c r="O110" s="207"/>
      <c r="P110" s="320"/>
      <c r="Q110" s="315"/>
      <c r="R110" s="316"/>
      <c r="S110" s="316"/>
      <c r="T110" s="316"/>
      <c r="U110" s="316"/>
      <c r="V110" s="316"/>
      <c r="W110" s="313" t="s">
        <v>110</v>
      </c>
      <c r="X110" s="317"/>
      <c r="AA110" s="321"/>
      <c r="AB110" s="322"/>
      <c r="AC110" s="322"/>
      <c r="AG110" s="5"/>
      <c r="AH110" s="5"/>
    </row>
    <row r="111" spans="1:34" ht="23.1" customHeight="1" x14ac:dyDescent="0.15">
      <c r="A111" s="204"/>
      <c r="B111" s="310"/>
      <c r="C111" s="311"/>
      <c r="D111" s="311"/>
      <c r="E111" s="311"/>
      <c r="F111" s="323"/>
      <c r="G111" s="323"/>
      <c r="H111" s="323"/>
      <c r="I111" s="323"/>
      <c r="J111" s="323"/>
      <c r="K111" s="323"/>
      <c r="L111" s="323"/>
      <c r="M111" s="323"/>
      <c r="N111" s="323"/>
      <c r="O111" s="323"/>
      <c r="P111" s="122"/>
      <c r="Q111" s="315"/>
      <c r="R111" s="316"/>
      <c r="S111" s="316"/>
      <c r="T111" s="316"/>
      <c r="U111" s="316"/>
      <c r="V111" s="316"/>
      <c r="W111" s="313" t="s">
        <v>110</v>
      </c>
      <c r="X111" s="317"/>
      <c r="AA111" s="321"/>
      <c r="AB111" s="322"/>
      <c r="AC111" s="322"/>
      <c r="AG111" s="5"/>
      <c r="AH111" s="5"/>
    </row>
    <row r="112" spans="1:34" ht="23.1" customHeight="1" thickBot="1" x14ac:dyDescent="0.2">
      <c r="A112" s="204"/>
      <c r="B112" s="310"/>
      <c r="C112" s="311"/>
      <c r="D112" s="311"/>
      <c r="E112" s="271"/>
      <c r="F112" s="320" t="s">
        <v>145</v>
      </c>
      <c r="G112" s="324"/>
      <c r="H112" s="324"/>
      <c r="I112" s="324"/>
      <c r="J112" s="324"/>
      <c r="K112" s="325"/>
      <c r="L112" s="325"/>
      <c r="M112" s="325"/>
      <c r="N112" s="325"/>
      <c r="O112" s="325"/>
      <c r="P112" s="326" t="s">
        <v>82</v>
      </c>
      <c r="Q112" s="315"/>
      <c r="R112" s="316"/>
      <c r="S112" s="316"/>
      <c r="T112" s="316"/>
      <c r="U112" s="316"/>
      <c r="V112" s="316"/>
      <c r="W112" s="313" t="s">
        <v>110</v>
      </c>
      <c r="X112" s="317"/>
      <c r="AA112" s="322"/>
      <c r="AB112" s="322"/>
      <c r="AC112" s="322"/>
      <c r="AG112" s="5"/>
      <c r="AH112" s="5"/>
    </row>
    <row r="113" spans="1:34" ht="23.1" customHeight="1" thickBot="1" x14ac:dyDescent="0.2">
      <c r="A113" s="204"/>
      <c r="B113" s="310"/>
      <c r="C113" s="54" t="s">
        <v>146</v>
      </c>
      <c r="D113" s="54"/>
      <c r="E113" s="54"/>
      <c r="F113" s="327"/>
      <c r="G113" s="327"/>
      <c r="H113" s="327"/>
      <c r="I113" s="327"/>
      <c r="J113" s="327"/>
      <c r="K113" s="327"/>
      <c r="L113" s="327"/>
      <c r="M113" s="327"/>
      <c r="N113" s="327"/>
      <c r="O113" s="327"/>
      <c r="P113" s="99"/>
      <c r="Q113" s="328">
        <f>SUM(Q106:V108,Q110:V112)</f>
        <v>0</v>
      </c>
      <c r="R113" s="243"/>
      <c r="S113" s="243"/>
      <c r="T113" s="243"/>
      <c r="U113" s="243"/>
      <c r="V113" s="243"/>
      <c r="W113" s="329" t="s">
        <v>110</v>
      </c>
      <c r="X113" s="330"/>
      <c r="AA113" s="5"/>
      <c r="AG113" s="5"/>
      <c r="AH113" s="5"/>
    </row>
    <row r="114" spans="1:34" ht="23.1" customHeight="1" x14ac:dyDescent="0.15">
      <c r="A114" s="69" t="s">
        <v>147</v>
      </c>
      <c r="B114" s="331"/>
      <c r="C114" s="99" t="s">
        <v>148</v>
      </c>
      <c r="D114" s="97"/>
      <c r="E114" s="97"/>
      <c r="F114" s="97"/>
      <c r="G114" s="97"/>
      <c r="H114" s="97"/>
      <c r="I114" s="98"/>
      <c r="J114" s="83" t="s">
        <v>149</v>
      </c>
      <c r="K114" s="81"/>
      <c r="L114" s="82"/>
      <c r="M114" s="48" t="s">
        <v>150</v>
      </c>
      <c r="N114" s="49"/>
      <c r="O114" s="49"/>
      <c r="P114" s="50"/>
      <c r="Q114" s="171" t="s">
        <v>151</v>
      </c>
      <c r="R114" s="172"/>
      <c r="S114" s="172"/>
      <c r="T114" s="172"/>
      <c r="U114" s="172"/>
      <c r="V114" s="172"/>
      <c r="W114" s="172"/>
      <c r="X114" s="332"/>
    </row>
    <row r="115" spans="1:34" s="5" customFormat="1" ht="23.1" customHeight="1" x14ac:dyDescent="0.15">
      <c r="A115" s="69"/>
      <c r="B115" s="331"/>
      <c r="C115" s="320" t="s">
        <v>152</v>
      </c>
      <c r="D115" s="324"/>
      <c r="E115" s="324"/>
      <c r="F115" s="324"/>
      <c r="G115" s="324"/>
      <c r="H115" s="324"/>
      <c r="I115" s="324"/>
      <c r="J115" s="333"/>
      <c r="K115" s="334"/>
      <c r="L115" s="335" t="s">
        <v>153</v>
      </c>
      <c r="M115" s="336"/>
      <c r="N115" s="336"/>
      <c r="O115" s="336"/>
      <c r="P115" s="268" t="s">
        <v>110</v>
      </c>
      <c r="Q115" s="316"/>
      <c r="R115" s="316"/>
      <c r="S115" s="316"/>
      <c r="T115" s="316"/>
      <c r="U115" s="316"/>
      <c r="V115" s="316"/>
      <c r="W115" s="313" t="s">
        <v>110</v>
      </c>
      <c r="X115" s="317"/>
      <c r="Y115" s="2"/>
      <c r="Z115" s="2"/>
      <c r="AA115" s="2"/>
      <c r="AD115" s="32"/>
    </row>
    <row r="116" spans="1:34" s="5" customFormat="1" ht="23.1" customHeight="1" x14ac:dyDescent="0.15">
      <c r="A116" s="69"/>
      <c r="B116" s="331"/>
      <c r="C116" s="48"/>
      <c r="D116" s="49"/>
      <c r="E116" s="49"/>
      <c r="F116" s="49"/>
      <c r="G116" s="49"/>
      <c r="H116" s="49"/>
      <c r="I116" s="50"/>
      <c r="J116" s="333"/>
      <c r="K116" s="334"/>
      <c r="L116" s="335" t="s">
        <v>153</v>
      </c>
      <c r="M116" s="337"/>
      <c r="N116" s="338"/>
      <c r="O116" s="338"/>
      <c r="P116" s="276" t="s">
        <v>124</v>
      </c>
      <c r="Q116" s="316"/>
      <c r="R116" s="316"/>
      <c r="S116" s="316"/>
      <c r="T116" s="316"/>
      <c r="U116" s="316"/>
      <c r="V116" s="316"/>
      <c r="W116" s="313" t="s">
        <v>124</v>
      </c>
      <c r="X116" s="317"/>
      <c r="Y116" s="2"/>
      <c r="Z116" s="2"/>
      <c r="AA116" s="2"/>
      <c r="AD116" s="32"/>
    </row>
    <row r="117" spans="1:34" s="5" customFormat="1" ht="23.1" customHeight="1" x14ac:dyDescent="0.15">
      <c r="A117" s="69"/>
      <c r="B117" s="331"/>
      <c r="C117" s="48"/>
      <c r="D117" s="49"/>
      <c r="E117" s="49"/>
      <c r="F117" s="49"/>
      <c r="G117" s="49"/>
      <c r="H117" s="49"/>
      <c r="I117" s="50"/>
      <c r="J117" s="333"/>
      <c r="K117" s="334"/>
      <c r="L117" s="335" t="s">
        <v>153</v>
      </c>
      <c r="M117" s="339"/>
      <c r="N117" s="339"/>
      <c r="O117" s="339"/>
      <c r="P117" s="268" t="s">
        <v>124</v>
      </c>
      <c r="Q117" s="316"/>
      <c r="R117" s="316"/>
      <c r="S117" s="316"/>
      <c r="T117" s="316"/>
      <c r="U117" s="316"/>
      <c r="V117" s="316"/>
      <c r="W117" s="313" t="s">
        <v>124</v>
      </c>
      <c r="X117" s="317"/>
      <c r="Y117" s="2"/>
      <c r="Z117" s="2"/>
      <c r="AA117" s="2"/>
      <c r="AD117" s="32"/>
    </row>
    <row r="118" spans="1:34" s="5" customFormat="1" ht="23.1" customHeight="1" thickBot="1" x14ac:dyDescent="0.2">
      <c r="A118" s="69"/>
      <c r="B118" s="331"/>
      <c r="C118" s="48" t="s">
        <v>154</v>
      </c>
      <c r="D118" s="49"/>
      <c r="E118" s="49"/>
      <c r="F118" s="49"/>
      <c r="G118" s="49"/>
      <c r="H118" s="49"/>
      <c r="I118" s="49"/>
      <c r="J118" s="49"/>
      <c r="K118" s="49"/>
      <c r="L118" s="49"/>
      <c r="M118" s="49"/>
      <c r="N118" s="49"/>
      <c r="O118" s="49"/>
      <c r="P118" s="50"/>
      <c r="Q118" s="340">
        <f>SUM(Q115:V117)</f>
        <v>0</v>
      </c>
      <c r="R118" s="341"/>
      <c r="S118" s="341"/>
      <c r="T118" s="341"/>
      <c r="U118" s="341"/>
      <c r="V118" s="341"/>
      <c r="W118" s="342" t="s">
        <v>110</v>
      </c>
      <c r="X118" s="343"/>
      <c r="Y118" s="2"/>
      <c r="Z118" s="2"/>
      <c r="AA118" s="2"/>
      <c r="AD118" s="32"/>
    </row>
    <row r="119" spans="1:34" s="5" customFormat="1" ht="23.1" customHeight="1" thickBot="1" x14ac:dyDescent="0.2">
      <c r="A119" s="193"/>
      <c r="B119" s="344"/>
      <c r="C119" s="281" t="s">
        <v>155</v>
      </c>
      <c r="D119" s="241"/>
      <c r="E119" s="241"/>
      <c r="F119" s="241"/>
      <c r="G119" s="241"/>
      <c r="H119" s="241"/>
      <c r="I119" s="241"/>
      <c r="J119" s="241"/>
      <c r="K119" s="241"/>
      <c r="L119" s="241"/>
      <c r="M119" s="241"/>
      <c r="N119" s="241"/>
      <c r="O119" s="241"/>
      <c r="P119" s="241"/>
      <c r="Q119" s="345" t="s">
        <v>156</v>
      </c>
      <c r="R119" s="243">
        <f>Q113+Q118</f>
        <v>0</v>
      </c>
      <c r="S119" s="243"/>
      <c r="T119" s="243"/>
      <c r="U119" s="243"/>
      <c r="V119" s="243"/>
      <c r="W119" s="329" t="s">
        <v>124</v>
      </c>
      <c r="X119" s="330"/>
      <c r="Y119" s="2"/>
      <c r="Z119" s="2"/>
      <c r="AA119" s="2"/>
    </row>
    <row r="120" spans="1:34" s="5" customFormat="1" ht="23.1" customHeight="1" x14ac:dyDescent="0.15">
      <c r="A120" s="5" t="s">
        <v>157</v>
      </c>
      <c r="B120" s="32"/>
      <c r="C120" s="32"/>
      <c r="D120" s="32"/>
      <c r="E120" s="32"/>
      <c r="F120" s="32"/>
      <c r="G120" s="32"/>
      <c r="H120" s="32"/>
      <c r="I120" s="32"/>
      <c r="J120" s="32"/>
      <c r="K120" s="32"/>
      <c r="L120" s="32"/>
      <c r="M120" s="32"/>
      <c r="N120" s="32"/>
      <c r="O120" s="32"/>
      <c r="P120" s="346"/>
      <c r="Q120" s="158"/>
      <c r="R120" s="158"/>
      <c r="S120" s="158"/>
      <c r="Y120" s="2"/>
      <c r="Z120" s="2"/>
      <c r="AA120" s="2"/>
    </row>
    <row r="121" spans="1:34" s="5" customFormat="1" ht="24.95" customHeight="1" x14ac:dyDescent="0.15">
      <c r="A121" s="301"/>
      <c r="B121" s="32"/>
      <c r="C121" s="32"/>
      <c r="D121" s="32"/>
      <c r="E121" s="158"/>
      <c r="F121" s="161"/>
      <c r="Y121" s="2"/>
      <c r="Z121" s="2"/>
      <c r="AA121" s="2"/>
    </row>
    <row r="122" spans="1:34" s="5" customFormat="1" ht="20.100000000000001" customHeight="1" x14ac:dyDescent="0.15">
      <c r="A122" s="57" t="s">
        <v>158</v>
      </c>
      <c r="B122" s="214" t="s">
        <v>159</v>
      </c>
      <c r="C122" s="32"/>
      <c r="D122" s="32"/>
      <c r="E122" s="158"/>
      <c r="F122" s="161"/>
      <c r="Y122" s="2"/>
      <c r="Z122" s="2"/>
      <c r="AA122" s="2"/>
    </row>
    <row r="123" spans="1:34" s="351" customFormat="1" ht="20.100000000000001" customHeight="1" x14ac:dyDescent="0.15">
      <c r="A123" s="347" t="s">
        <v>160</v>
      </c>
      <c r="B123" s="348"/>
      <c r="C123" s="28"/>
      <c r="D123" s="28"/>
      <c r="E123" s="349"/>
      <c r="F123" s="350"/>
      <c r="Y123" s="25"/>
      <c r="Z123" s="25"/>
      <c r="AA123" s="25"/>
    </row>
    <row r="124" spans="1:34" s="351" customFormat="1" ht="20.100000000000001" customHeight="1" x14ac:dyDescent="0.15">
      <c r="A124" s="347" t="s">
        <v>161</v>
      </c>
      <c r="B124" s="348"/>
      <c r="C124" s="28"/>
      <c r="D124" s="28"/>
      <c r="E124" s="349"/>
      <c r="F124" s="350"/>
      <c r="Y124" s="25"/>
      <c r="Z124" s="25"/>
      <c r="AA124" s="25"/>
    </row>
    <row r="125" spans="1:34" s="351" customFormat="1" ht="11.25" customHeight="1" x14ac:dyDescent="0.15">
      <c r="A125" s="347"/>
      <c r="B125" s="348"/>
      <c r="C125" s="28"/>
      <c r="D125" s="28"/>
      <c r="E125" s="349"/>
      <c r="F125" s="350"/>
      <c r="Y125" s="25"/>
      <c r="Z125" s="25"/>
      <c r="AA125" s="25"/>
    </row>
    <row r="126" spans="1:34" s="351" customFormat="1" ht="20.100000000000001" customHeight="1" thickBot="1" x14ac:dyDescent="0.2">
      <c r="A126" s="57" t="s">
        <v>162</v>
      </c>
      <c r="B126" s="348"/>
      <c r="C126" s="28"/>
      <c r="D126" s="28"/>
      <c r="E126" s="349"/>
      <c r="F126" s="350"/>
      <c r="Y126" s="25"/>
      <c r="Z126" s="25"/>
      <c r="AA126" s="25"/>
    </row>
    <row r="127" spans="1:34" s="5" customFormat="1" ht="23.1" customHeight="1" x14ac:dyDescent="0.15">
      <c r="A127" s="201" t="s">
        <v>163</v>
      </c>
      <c r="B127" s="307"/>
      <c r="C127" s="352" t="s">
        <v>164</v>
      </c>
      <c r="D127" s="352"/>
      <c r="E127" s="352"/>
      <c r="F127" s="352"/>
      <c r="G127" s="352" t="s">
        <v>165</v>
      </c>
      <c r="H127" s="352"/>
      <c r="I127" s="352"/>
      <c r="J127" s="352"/>
      <c r="K127" s="352"/>
      <c r="L127" s="352"/>
      <c r="M127" s="352"/>
      <c r="N127" s="352"/>
      <c r="O127" s="352"/>
      <c r="P127" s="352"/>
      <c r="Q127" s="352"/>
      <c r="R127" s="352"/>
      <c r="S127" s="352"/>
      <c r="T127" s="353" t="s">
        <v>107</v>
      </c>
      <c r="U127" s="353"/>
      <c r="V127" s="353"/>
      <c r="W127" s="353"/>
      <c r="X127" s="354"/>
      <c r="Y127" s="2"/>
      <c r="Z127" s="2"/>
      <c r="AA127" s="2"/>
    </row>
    <row r="128" spans="1:34" s="5" customFormat="1" ht="23.1" customHeight="1" x14ac:dyDescent="0.15">
      <c r="A128" s="204"/>
      <c r="B128" s="310"/>
      <c r="C128" s="355" t="s">
        <v>166</v>
      </c>
      <c r="D128" s="355"/>
      <c r="E128" s="355"/>
      <c r="F128" s="355"/>
      <c r="G128" s="356"/>
      <c r="H128" s="356"/>
      <c r="I128" s="356"/>
      <c r="J128" s="356"/>
      <c r="K128" s="356"/>
      <c r="L128" s="356"/>
      <c r="M128" s="356"/>
      <c r="N128" s="356"/>
      <c r="O128" s="356"/>
      <c r="P128" s="356"/>
      <c r="Q128" s="356"/>
      <c r="R128" s="356"/>
      <c r="S128" s="71"/>
      <c r="T128" s="337"/>
      <c r="U128" s="338"/>
      <c r="V128" s="338"/>
      <c r="W128" s="338"/>
      <c r="X128" s="357" t="s">
        <v>110</v>
      </c>
      <c r="Y128" s="2"/>
      <c r="Z128" s="2"/>
      <c r="AA128" s="2"/>
    </row>
    <row r="129" spans="1:27" s="5" customFormat="1" ht="23.1" customHeight="1" x14ac:dyDescent="0.15">
      <c r="A129" s="204"/>
      <c r="B129" s="310"/>
      <c r="C129" s="355" t="s">
        <v>167</v>
      </c>
      <c r="D129" s="355"/>
      <c r="E129" s="355"/>
      <c r="F129" s="355"/>
      <c r="G129" s="356"/>
      <c r="H129" s="356"/>
      <c r="I129" s="356"/>
      <c r="J129" s="356"/>
      <c r="K129" s="356"/>
      <c r="L129" s="356"/>
      <c r="M129" s="356"/>
      <c r="N129" s="356"/>
      <c r="O129" s="356"/>
      <c r="P129" s="356"/>
      <c r="Q129" s="356"/>
      <c r="R129" s="356"/>
      <c r="S129" s="71"/>
      <c r="T129" s="358"/>
      <c r="U129" s="339"/>
      <c r="V129" s="339"/>
      <c r="W129" s="339"/>
      <c r="X129" s="357" t="s">
        <v>124</v>
      </c>
      <c r="Y129" s="2"/>
      <c r="Z129" s="2"/>
      <c r="AA129" s="2"/>
    </row>
    <row r="130" spans="1:27" s="5" customFormat="1" ht="23.1" customHeight="1" x14ac:dyDescent="0.15">
      <c r="A130" s="204"/>
      <c r="B130" s="310"/>
      <c r="C130" s="355" t="s">
        <v>168</v>
      </c>
      <c r="D130" s="355"/>
      <c r="E130" s="355"/>
      <c r="F130" s="355"/>
      <c r="G130" s="356"/>
      <c r="H130" s="356"/>
      <c r="I130" s="356"/>
      <c r="J130" s="356"/>
      <c r="K130" s="356"/>
      <c r="L130" s="356"/>
      <c r="M130" s="356"/>
      <c r="N130" s="356"/>
      <c r="O130" s="356"/>
      <c r="P130" s="356"/>
      <c r="Q130" s="356"/>
      <c r="R130" s="356"/>
      <c r="S130" s="71"/>
      <c r="T130" s="48"/>
      <c r="U130" s="49"/>
      <c r="V130" s="49"/>
      <c r="W130" s="49"/>
      <c r="X130" s="357" t="s">
        <v>124</v>
      </c>
      <c r="Y130" s="2"/>
      <c r="Z130" s="2"/>
      <c r="AA130" s="2"/>
    </row>
    <row r="131" spans="1:27" s="5" customFormat="1" ht="23.1" customHeight="1" x14ac:dyDescent="0.15">
      <c r="A131" s="204"/>
      <c r="B131" s="310"/>
      <c r="C131" s="355" t="s">
        <v>169</v>
      </c>
      <c r="D131" s="355"/>
      <c r="E131" s="355"/>
      <c r="F131" s="355"/>
      <c r="G131" s="356"/>
      <c r="H131" s="356"/>
      <c r="I131" s="356"/>
      <c r="J131" s="356"/>
      <c r="K131" s="356"/>
      <c r="L131" s="356"/>
      <c r="M131" s="356"/>
      <c r="N131" s="356"/>
      <c r="O131" s="356"/>
      <c r="P131" s="356"/>
      <c r="Q131" s="356"/>
      <c r="R131" s="356"/>
      <c r="S131" s="71"/>
      <c r="T131" s="48"/>
      <c r="U131" s="49"/>
      <c r="V131" s="49"/>
      <c r="W131" s="49"/>
      <c r="X131" s="357" t="s">
        <v>124</v>
      </c>
      <c r="Y131" s="2"/>
      <c r="Z131" s="2"/>
      <c r="AA131" s="2"/>
    </row>
    <row r="132" spans="1:27" s="5" customFormat="1" ht="23.1" customHeight="1" x14ac:dyDescent="0.15">
      <c r="A132" s="204"/>
      <c r="B132" s="310"/>
      <c r="C132" s="54"/>
      <c r="D132" s="54"/>
      <c r="E132" s="54"/>
      <c r="F132" s="54"/>
      <c r="G132" s="54"/>
      <c r="H132" s="54"/>
      <c r="I132" s="54"/>
      <c r="J132" s="54"/>
      <c r="K132" s="54"/>
      <c r="L132" s="54"/>
      <c r="M132" s="54"/>
      <c r="N132" s="54"/>
      <c r="O132" s="54"/>
      <c r="P132" s="54"/>
      <c r="Q132" s="54"/>
      <c r="R132" s="54"/>
      <c r="S132" s="54"/>
      <c r="T132" s="48"/>
      <c r="U132" s="49"/>
      <c r="V132" s="49"/>
      <c r="W132" s="49"/>
      <c r="X132" s="357" t="s">
        <v>124</v>
      </c>
      <c r="Y132" s="2"/>
      <c r="Z132" s="2"/>
      <c r="AA132" s="2"/>
    </row>
    <row r="133" spans="1:27" s="5" customFormat="1" ht="23.1" customHeight="1" x14ac:dyDescent="0.15">
      <c r="A133" s="204"/>
      <c r="B133" s="310"/>
      <c r="C133" s="54"/>
      <c r="D133" s="54"/>
      <c r="E133" s="54"/>
      <c r="F133" s="54"/>
      <c r="G133" s="54"/>
      <c r="H133" s="54"/>
      <c r="I133" s="54"/>
      <c r="J133" s="54"/>
      <c r="K133" s="54"/>
      <c r="L133" s="54"/>
      <c r="M133" s="54"/>
      <c r="N133" s="54"/>
      <c r="O133" s="54"/>
      <c r="P133" s="54"/>
      <c r="Q133" s="54"/>
      <c r="R133" s="54"/>
      <c r="S133" s="48"/>
      <c r="T133" s="48"/>
      <c r="U133" s="49"/>
      <c r="V133" s="49"/>
      <c r="W133" s="49"/>
      <c r="X133" s="357" t="s">
        <v>124</v>
      </c>
      <c r="Y133" s="2"/>
      <c r="Z133" s="2"/>
      <c r="AA133" s="2"/>
    </row>
    <row r="134" spans="1:27" s="5" customFormat="1" ht="23.1" customHeight="1" thickBot="1" x14ac:dyDescent="0.2">
      <c r="A134" s="204"/>
      <c r="B134" s="310"/>
      <c r="C134" s="54"/>
      <c r="D134" s="54"/>
      <c r="E134" s="54"/>
      <c r="F134" s="54"/>
      <c r="G134" s="54"/>
      <c r="H134" s="54"/>
      <c r="I134" s="54"/>
      <c r="J134" s="54"/>
      <c r="K134" s="54"/>
      <c r="L134" s="54"/>
      <c r="M134" s="54"/>
      <c r="N134" s="54"/>
      <c r="O134" s="54"/>
      <c r="P134" s="54"/>
      <c r="Q134" s="54"/>
      <c r="R134" s="54"/>
      <c r="S134" s="48"/>
      <c r="T134" s="181"/>
      <c r="U134" s="182"/>
      <c r="V134" s="182"/>
      <c r="W134" s="182"/>
      <c r="X134" s="357" t="s">
        <v>124</v>
      </c>
      <c r="Y134" s="2"/>
      <c r="Z134" s="2"/>
      <c r="AA134" s="2"/>
    </row>
    <row r="135" spans="1:27" ht="23.1" customHeight="1" thickBot="1" x14ac:dyDescent="0.2">
      <c r="A135" s="204"/>
      <c r="B135" s="310"/>
      <c r="C135" s="39" t="s">
        <v>170</v>
      </c>
      <c r="D135" s="39"/>
      <c r="E135" s="39"/>
      <c r="F135" s="39"/>
      <c r="G135" s="39"/>
      <c r="H135" s="39"/>
      <c r="I135" s="39"/>
      <c r="J135" s="39"/>
      <c r="K135" s="39"/>
      <c r="L135" s="39"/>
      <c r="M135" s="39"/>
      <c r="N135" s="39"/>
      <c r="O135" s="39"/>
      <c r="P135" s="39"/>
      <c r="Q135" s="39"/>
      <c r="R135" s="39"/>
      <c r="S135" s="40"/>
      <c r="T135" s="359" t="s">
        <v>171</v>
      </c>
      <c r="U135" s="243">
        <f>SUM(T128:W134)</f>
        <v>0</v>
      </c>
      <c r="V135" s="243"/>
      <c r="W135" s="243"/>
      <c r="X135" s="360" t="s">
        <v>124</v>
      </c>
    </row>
    <row r="136" spans="1:27" ht="23.1" customHeight="1" x14ac:dyDescent="0.15">
      <c r="A136" s="204" t="s">
        <v>172</v>
      </c>
      <c r="B136" s="310"/>
      <c r="C136" s="54" t="s">
        <v>173</v>
      </c>
      <c r="D136" s="54"/>
      <c r="E136" s="54"/>
      <c r="F136" s="54"/>
      <c r="G136" s="54" t="s">
        <v>174</v>
      </c>
      <c r="H136" s="54"/>
      <c r="I136" s="54"/>
      <c r="J136" s="54"/>
      <c r="K136" s="54"/>
      <c r="L136" s="361" t="s">
        <v>175</v>
      </c>
      <c r="M136" s="362"/>
      <c r="N136" s="362"/>
      <c r="O136" s="362"/>
      <c r="P136" s="361" t="s">
        <v>176</v>
      </c>
      <c r="Q136" s="362"/>
      <c r="R136" s="362"/>
      <c r="S136" s="362"/>
      <c r="T136" s="363" t="s">
        <v>177</v>
      </c>
      <c r="U136" s="364"/>
      <c r="V136" s="364"/>
      <c r="W136" s="364"/>
      <c r="X136" s="365"/>
    </row>
    <row r="137" spans="1:27" ht="23.1" customHeight="1" x14ac:dyDescent="0.15">
      <c r="A137" s="204"/>
      <c r="B137" s="310"/>
      <c r="C137" s="311"/>
      <c r="D137" s="311"/>
      <c r="E137" s="311"/>
      <c r="F137" s="311"/>
      <c r="G137" s="311"/>
      <c r="H137" s="311"/>
      <c r="I137" s="311"/>
      <c r="J137" s="311"/>
      <c r="K137" s="271"/>
      <c r="L137" s="320"/>
      <c r="M137" s="324"/>
      <c r="N137" s="324"/>
      <c r="O137" s="326" t="s">
        <v>178</v>
      </c>
      <c r="P137" s="48"/>
      <c r="Q137" s="49"/>
      <c r="R137" s="49"/>
      <c r="S137" s="276" t="s">
        <v>110</v>
      </c>
      <c r="T137" s="48"/>
      <c r="U137" s="49"/>
      <c r="V137" s="49"/>
      <c r="W137" s="49"/>
      <c r="X137" s="276" t="s">
        <v>110</v>
      </c>
    </row>
    <row r="138" spans="1:27" ht="23.1" customHeight="1" x14ac:dyDescent="0.15">
      <c r="A138" s="204"/>
      <c r="B138" s="310"/>
      <c r="C138" s="311"/>
      <c r="D138" s="311"/>
      <c r="E138" s="311"/>
      <c r="F138" s="311"/>
      <c r="G138" s="311"/>
      <c r="H138" s="311"/>
      <c r="I138" s="311"/>
      <c r="J138" s="311"/>
      <c r="K138" s="311"/>
      <c r="L138" s="320"/>
      <c r="M138" s="324"/>
      <c r="N138" s="324"/>
      <c r="O138" s="2" t="s">
        <v>178</v>
      </c>
      <c r="P138" s="181"/>
      <c r="Q138" s="182"/>
      <c r="R138" s="182"/>
      <c r="S138" s="268" t="s">
        <v>110</v>
      </c>
      <c r="T138" s="48"/>
      <c r="U138" s="49"/>
      <c r="V138" s="49"/>
      <c r="W138" s="49"/>
      <c r="X138" s="268" t="s">
        <v>110</v>
      </c>
    </row>
    <row r="139" spans="1:27" ht="23.1" customHeight="1" x14ac:dyDescent="0.15">
      <c r="A139" s="204"/>
      <c r="B139" s="310"/>
      <c r="C139" s="311"/>
      <c r="D139" s="311"/>
      <c r="E139" s="311"/>
      <c r="F139" s="311"/>
      <c r="G139" s="311"/>
      <c r="H139" s="311"/>
      <c r="I139" s="311"/>
      <c r="J139" s="311"/>
      <c r="K139" s="311"/>
      <c r="L139" s="320"/>
      <c r="M139" s="324"/>
      <c r="N139" s="324"/>
      <c r="O139" s="326" t="s">
        <v>178</v>
      </c>
      <c r="P139" s="48"/>
      <c r="Q139" s="49"/>
      <c r="R139" s="49"/>
      <c r="S139" s="276" t="s">
        <v>110</v>
      </c>
      <c r="T139" s="48"/>
      <c r="U139" s="49"/>
      <c r="V139" s="49"/>
      <c r="W139" s="49"/>
      <c r="X139" s="276" t="s">
        <v>110</v>
      </c>
    </row>
    <row r="140" spans="1:27" ht="23.1" customHeight="1" x14ac:dyDescent="0.15">
      <c r="A140" s="204"/>
      <c r="B140" s="310"/>
      <c r="C140" s="311"/>
      <c r="D140" s="311"/>
      <c r="E140" s="311"/>
      <c r="F140" s="311"/>
      <c r="G140" s="311"/>
      <c r="H140" s="311"/>
      <c r="I140" s="311"/>
      <c r="J140" s="311"/>
      <c r="K140" s="311"/>
      <c r="L140" s="320"/>
      <c r="M140" s="324"/>
      <c r="N140" s="324"/>
      <c r="O140" s="326" t="s">
        <v>178</v>
      </c>
      <c r="P140" s="181"/>
      <c r="Q140" s="182"/>
      <c r="R140" s="182"/>
      <c r="S140" s="276" t="s">
        <v>110</v>
      </c>
      <c r="T140" s="48"/>
      <c r="U140" s="49"/>
      <c r="V140" s="49"/>
      <c r="W140" s="49"/>
      <c r="X140" s="276" t="s">
        <v>110</v>
      </c>
    </row>
    <row r="141" spans="1:27" ht="23.1" customHeight="1" thickBot="1" x14ac:dyDescent="0.2">
      <c r="A141" s="204"/>
      <c r="B141" s="310"/>
      <c r="C141" s="311"/>
      <c r="D141" s="311"/>
      <c r="E141" s="311"/>
      <c r="F141" s="311"/>
      <c r="G141" s="311"/>
      <c r="H141" s="311"/>
      <c r="I141" s="311"/>
      <c r="J141" s="311"/>
      <c r="K141" s="311"/>
      <c r="L141" s="320"/>
      <c r="M141" s="324"/>
      <c r="N141" s="324"/>
      <c r="O141" s="2" t="s">
        <v>178</v>
      </c>
      <c r="P141" s="48"/>
      <c r="Q141" s="49"/>
      <c r="R141" s="49"/>
      <c r="S141" s="276" t="s">
        <v>110</v>
      </c>
      <c r="T141" s="181"/>
      <c r="U141" s="182"/>
      <c r="V141" s="182"/>
      <c r="W141" s="182"/>
      <c r="X141" s="276" t="s">
        <v>110</v>
      </c>
    </row>
    <row r="142" spans="1:27" ht="23.1" customHeight="1" thickBot="1" x14ac:dyDescent="0.2">
      <c r="A142" s="204"/>
      <c r="B142" s="310"/>
      <c r="C142" s="39" t="s">
        <v>170</v>
      </c>
      <c r="D142" s="39"/>
      <c r="E142" s="39"/>
      <c r="F142" s="39"/>
      <c r="G142" s="39"/>
      <c r="H142" s="39"/>
      <c r="I142" s="39"/>
      <c r="J142" s="39"/>
      <c r="K142" s="39"/>
      <c r="L142" s="39"/>
      <c r="M142" s="39"/>
      <c r="N142" s="39"/>
      <c r="O142" s="39"/>
      <c r="P142" s="366"/>
      <c r="Q142" s="366"/>
      <c r="R142" s="366"/>
      <c r="S142" s="367"/>
      <c r="T142" s="359" t="s">
        <v>179</v>
      </c>
      <c r="U142" s="243">
        <f>SUM(T137:W141)</f>
        <v>0</v>
      </c>
      <c r="V142" s="243"/>
      <c r="W142" s="243"/>
      <c r="X142" s="360" t="s">
        <v>124</v>
      </c>
    </row>
    <row r="143" spans="1:27" ht="23.1" customHeight="1" x14ac:dyDescent="0.15">
      <c r="A143" s="368" t="s">
        <v>180</v>
      </c>
      <c r="B143" s="369"/>
      <c r="C143" s="369"/>
      <c r="D143" s="369"/>
      <c r="E143" s="369"/>
      <c r="F143" s="369"/>
      <c r="G143" s="369"/>
      <c r="H143" s="369"/>
      <c r="I143" s="369"/>
      <c r="J143" s="369"/>
      <c r="K143" s="369"/>
      <c r="L143" s="369"/>
      <c r="M143" s="369"/>
      <c r="N143" s="369"/>
      <c r="O143" s="369"/>
      <c r="P143" s="369"/>
      <c r="Q143" s="369"/>
      <c r="R143" s="369"/>
      <c r="S143" s="370"/>
      <c r="T143" s="371" t="s">
        <v>181</v>
      </c>
      <c r="U143" s="372">
        <f>U135-U142</f>
        <v>0</v>
      </c>
      <c r="V143" s="372"/>
      <c r="W143" s="372"/>
      <c r="X143" s="373" t="s">
        <v>124</v>
      </c>
    </row>
    <row r="144" spans="1:27" ht="23.1" customHeight="1" thickBot="1" x14ac:dyDescent="0.2">
      <c r="A144" s="374"/>
      <c r="B144" s="375"/>
      <c r="C144" s="375"/>
      <c r="D144" s="375"/>
      <c r="E144" s="375"/>
      <c r="F144" s="375"/>
      <c r="G144" s="375"/>
      <c r="H144" s="375"/>
      <c r="I144" s="375"/>
      <c r="J144" s="375"/>
      <c r="K144" s="375"/>
      <c r="L144" s="375"/>
      <c r="M144" s="375"/>
      <c r="N144" s="375"/>
      <c r="O144" s="375"/>
      <c r="P144" s="375"/>
      <c r="Q144" s="375"/>
      <c r="R144" s="375"/>
      <c r="S144" s="376"/>
      <c r="T144" s="377"/>
      <c r="U144" s="378"/>
      <c r="V144" s="378"/>
      <c r="W144" s="378"/>
      <c r="X144" s="379"/>
    </row>
    <row r="145" spans="1:32" ht="23.1" customHeight="1" x14ac:dyDescent="0.15">
      <c r="A145" s="380"/>
      <c r="B145" s="380"/>
      <c r="C145" s="380"/>
      <c r="D145" s="380"/>
      <c r="E145" s="380"/>
      <c r="F145" s="380"/>
      <c r="G145" s="380"/>
      <c r="H145" s="380"/>
      <c r="I145" s="380"/>
      <c r="J145" s="380"/>
      <c r="K145" s="380"/>
      <c r="L145" s="380"/>
      <c r="M145" s="380"/>
      <c r="N145" s="380"/>
      <c r="O145" s="380"/>
      <c r="P145" s="380"/>
      <c r="Q145" s="380"/>
      <c r="R145" s="380"/>
      <c r="S145" s="380"/>
      <c r="T145" s="381"/>
      <c r="U145" s="382"/>
      <c r="V145" s="382"/>
      <c r="W145" s="382"/>
      <c r="X145" s="158"/>
    </row>
    <row r="146" spans="1:32" s="25" customFormat="1" ht="23.1" customHeight="1" thickBot="1" x14ac:dyDescent="0.2">
      <c r="A146" s="383" t="s">
        <v>182</v>
      </c>
      <c r="B146" s="380"/>
      <c r="C146" s="380"/>
      <c r="D146" s="380"/>
      <c r="E146" s="380"/>
      <c r="F146" s="380"/>
      <c r="G146" s="380"/>
      <c r="H146" s="380"/>
      <c r="I146" s="380"/>
      <c r="J146" s="380"/>
      <c r="K146" s="380"/>
      <c r="L146" s="380"/>
      <c r="M146" s="380"/>
      <c r="N146" s="380"/>
      <c r="O146" s="380"/>
      <c r="P146" s="380"/>
      <c r="Q146" s="380"/>
      <c r="R146" s="380"/>
      <c r="S146" s="380"/>
      <c r="T146" s="381"/>
      <c r="U146" s="382"/>
      <c r="V146" s="382"/>
      <c r="W146" s="382"/>
      <c r="X146" s="158"/>
      <c r="AB146" s="351"/>
      <c r="AC146" s="351"/>
      <c r="AD146" s="351"/>
      <c r="AE146" s="351"/>
      <c r="AF146" s="351"/>
    </row>
    <row r="147" spans="1:32" s="25" customFormat="1" ht="23.1" customHeight="1" thickBot="1" x14ac:dyDescent="0.2">
      <c r="A147" s="384" t="s">
        <v>183</v>
      </c>
      <c r="B147" s="384"/>
      <c r="C147" s="384"/>
      <c r="D147" s="384"/>
      <c r="E147" s="384"/>
      <c r="F147" s="384"/>
      <c r="G147" s="384"/>
      <c r="H147" s="384"/>
      <c r="I147" s="384"/>
      <c r="J147" s="384"/>
      <c r="K147" s="384"/>
      <c r="L147" s="384"/>
      <c r="M147" s="384" t="s">
        <v>184</v>
      </c>
      <c r="N147" s="384"/>
      <c r="O147" s="384"/>
      <c r="P147" s="384"/>
      <c r="Q147" s="384"/>
      <c r="R147" s="384"/>
      <c r="S147" s="384"/>
      <c r="T147" s="385"/>
      <c r="U147" s="385"/>
      <c r="V147" s="385"/>
      <c r="W147" s="385"/>
      <c r="X147" s="386" t="s">
        <v>124</v>
      </c>
      <c r="AB147" s="351"/>
      <c r="AC147" s="351"/>
      <c r="AD147" s="351"/>
      <c r="AE147" s="351"/>
      <c r="AF147" s="351"/>
    </row>
    <row r="148" spans="1:32" s="25" customFormat="1" ht="23.1" customHeight="1" thickBot="1" x14ac:dyDescent="0.2">
      <c r="A148" s="384"/>
      <c r="B148" s="384"/>
      <c r="C148" s="384"/>
      <c r="D148" s="384"/>
      <c r="E148" s="384"/>
      <c r="F148" s="384"/>
      <c r="G148" s="384"/>
      <c r="H148" s="384"/>
      <c r="I148" s="384"/>
      <c r="J148" s="384"/>
      <c r="K148" s="384"/>
      <c r="L148" s="384"/>
      <c r="M148" s="384" t="s">
        <v>185</v>
      </c>
      <c r="N148" s="384"/>
      <c r="O148" s="384"/>
      <c r="P148" s="384"/>
      <c r="Q148" s="384"/>
      <c r="R148" s="384"/>
      <c r="S148" s="384"/>
      <c r="T148" s="385"/>
      <c r="U148" s="385"/>
      <c r="V148" s="385"/>
      <c r="W148" s="385"/>
      <c r="X148" s="386" t="s">
        <v>124</v>
      </c>
      <c r="AB148" s="351"/>
      <c r="AC148" s="351"/>
      <c r="AD148" s="351"/>
      <c r="AE148" s="351"/>
      <c r="AF148" s="351"/>
    </row>
    <row r="149" spans="1:32" s="25" customFormat="1" ht="23.1" customHeight="1" thickBot="1" x14ac:dyDescent="0.2">
      <c r="A149" s="384"/>
      <c r="B149" s="384"/>
      <c r="C149" s="384"/>
      <c r="D149" s="384"/>
      <c r="E149" s="384"/>
      <c r="F149" s="384"/>
      <c r="G149" s="384"/>
      <c r="H149" s="384"/>
      <c r="I149" s="384"/>
      <c r="J149" s="384"/>
      <c r="K149" s="384"/>
      <c r="L149" s="384"/>
      <c r="M149" s="384" t="s">
        <v>186</v>
      </c>
      <c r="N149" s="384"/>
      <c r="O149" s="384"/>
      <c r="P149" s="384"/>
      <c r="Q149" s="384"/>
      <c r="R149" s="384"/>
      <c r="S149" s="384"/>
      <c r="T149" s="387" t="str">
        <f>IFERROR(ROUNDDOWN(T147/(T147+T148),1),"")</f>
        <v/>
      </c>
      <c r="U149" s="388"/>
      <c r="V149" s="388"/>
      <c r="W149" s="388"/>
      <c r="X149" s="389"/>
      <c r="AB149" s="351"/>
      <c r="AC149" s="351"/>
      <c r="AD149" s="351"/>
      <c r="AE149" s="351"/>
      <c r="AF149" s="351"/>
    </row>
    <row r="150" spans="1:32" ht="23.1" customHeight="1" x14ac:dyDescent="0.15">
      <c r="A150" s="380"/>
      <c r="B150" s="380"/>
      <c r="C150" s="380"/>
      <c r="D150" s="380"/>
      <c r="E150" s="380"/>
      <c r="F150" s="380"/>
      <c r="G150" s="380"/>
      <c r="H150" s="380"/>
      <c r="I150" s="380"/>
      <c r="J150" s="380"/>
      <c r="K150" s="380"/>
      <c r="L150" s="380"/>
      <c r="M150" s="380"/>
      <c r="N150" s="380"/>
      <c r="O150" s="380"/>
      <c r="P150" s="380"/>
      <c r="Q150" s="380"/>
      <c r="R150" s="380"/>
      <c r="S150" s="380"/>
      <c r="T150" s="381"/>
      <c r="U150" s="382"/>
      <c r="V150" s="382"/>
      <c r="W150" s="382"/>
      <c r="X150" s="158"/>
    </row>
    <row r="151" spans="1:32" ht="23.1" customHeight="1" x14ac:dyDescent="0.15">
      <c r="A151" s="380"/>
      <c r="B151" s="380"/>
      <c r="C151" s="380"/>
      <c r="D151" s="380"/>
      <c r="E151" s="380"/>
      <c r="F151" s="380"/>
      <c r="G151" s="380"/>
      <c r="H151" s="380"/>
      <c r="I151" s="380"/>
      <c r="J151" s="380"/>
      <c r="K151" s="380"/>
      <c r="L151" s="380"/>
      <c r="M151" s="380"/>
      <c r="N151" s="380"/>
      <c r="O151" s="380"/>
      <c r="P151" s="380"/>
      <c r="Q151" s="380"/>
      <c r="R151" s="380"/>
      <c r="S151" s="380"/>
      <c r="T151" s="381"/>
      <c r="U151" s="382"/>
      <c r="V151" s="382"/>
      <c r="W151" s="382"/>
      <c r="X151" s="158"/>
    </row>
    <row r="152" spans="1:32" ht="23.1" customHeight="1" x14ac:dyDescent="0.15">
      <c r="A152" s="380"/>
      <c r="B152" s="380"/>
      <c r="C152" s="380"/>
      <c r="D152" s="380"/>
      <c r="E152" s="380"/>
      <c r="F152" s="380"/>
      <c r="G152" s="380"/>
      <c r="H152" s="380"/>
      <c r="I152" s="380"/>
      <c r="J152" s="380"/>
      <c r="K152" s="380"/>
      <c r="L152" s="380"/>
      <c r="M152" s="380"/>
      <c r="N152" s="380"/>
      <c r="O152" s="380"/>
      <c r="P152" s="380"/>
      <c r="Q152" s="380"/>
      <c r="R152" s="380"/>
      <c r="S152" s="380"/>
      <c r="T152" s="381"/>
      <c r="U152" s="382"/>
      <c r="V152" s="382"/>
      <c r="W152" s="382"/>
      <c r="X152" s="158"/>
    </row>
    <row r="153" spans="1:32" s="59" customFormat="1" ht="30" customHeight="1" thickBot="1" x14ac:dyDescent="0.2">
      <c r="A153" s="57" t="s">
        <v>187</v>
      </c>
      <c r="B153" s="59" t="s">
        <v>188</v>
      </c>
      <c r="E153" s="390"/>
      <c r="F153" s="390"/>
      <c r="G153" s="390"/>
      <c r="H153" s="390"/>
      <c r="I153" s="390"/>
      <c r="J153" s="390"/>
      <c r="K153" s="390"/>
      <c r="L153" s="390"/>
      <c r="M153" s="390"/>
      <c r="N153" s="390"/>
      <c r="O153" s="390"/>
      <c r="P153" s="390"/>
      <c r="Q153" s="390"/>
      <c r="R153" s="390"/>
      <c r="S153" s="390"/>
      <c r="T153" s="390"/>
      <c r="U153" s="390"/>
      <c r="V153" s="391" t="s">
        <v>189</v>
      </c>
      <c r="W153" s="391"/>
      <c r="X153" s="391"/>
      <c r="Y153" s="392"/>
      <c r="AB153" s="60"/>
      <c r="AC153" s="60"/>
      <c r="AD153" s="60"/>
      <c r="AE153" s="60"/>
      <c r="AF153" s="60"/>
    </row>
    <row r="154" spans="1:32" ht="21.95" customHeight="1" x14ac:dyDescent="0.15">
      <c r="A154" s="393" t="s">
        <v>190</v>
      </c>
      <c r="B154" s="172"/>
      <c r="C154" s="332"/>
      <c r="D154" s="62" t="s">
        <v>191</v>
      </c>
      <c r="E154" s="63"/>
      <c r="F154" s="63"/>
      <c r="G154" s="63"/>
      <c r="H154" s="63"/>
      <c r="I154" s="63"/>
      <c r="J154" s="63"/>
      <c r="K154" s="63"/>
      <c r="L154" s="63"/>
      <c r="M154" s="63"/>
      <c r="N154" s="63"/>
      <c r="O154" s="63"/>
      <c r="P154" s="63"/>
      <c r="Q154" s="63"/>
      <c r="R154" s="64"/>
      <c r="S154" s="171" t="s">
        <v>192</v>
      </c>
      <c r="T154" s="172"/>
      <c r="U154" s="249"/>
      <c r="V154" s="172" t="s">
        <v>193</v>
      </c>
      <c r="W154" s="172"/>
      <c r="X154" s="332"/>
      <c r="Y154" s="32"/>
    </row>
    <row r="155" spans="1:32" ht="23.1" customHeight="1" x14ac:dyDescent="0.15">
      <c r="A155" s="96"/>
      <c r="B155" s="97"/>
      <c r="C155" s="126"/>
      <c r="D155" s="394" t="s">
        <v>194</v>
      </c>
      <c r="E155" s="395" t="s">
        <v>195</v>
      </c>
      <c r="F155" s="395" t="s">
        <v>196</v>
      </c>
      <c r="G155" s="395" t="s">
        <v>197</v>
      </c>
      <c r="H155" s="395" t="s">
        <v>198</v>
      </c>
      <c r="I155" s="395" t="s">
        <v>199</v>
      </c>
      <c r="J155" s="395" t="s">
        <v>200</v>
      </c>
      <c r="K155" s="395" t="s">
        <v>201</v>
      </c>
      <c r="L155" s="395" t="s">
        <v>202</v>
      </c>
      <c r="M155" s="395" t="s">
        <v>203</v>
      </c>
      <c r="N155" s="395" t="s">
        <v>204</v>
      </c>
      <c r="O155" s="396" t="s">
        <v>205</v>
      </c>
      <c r="P155" s="397" t="s">
        <v>206</v>
      </c>
      <c r="Q155" s="49"/>
      <c r="R155" s="50"/>
      <c r="S155" s="99"/>
      <c r="T155" s="97"/>
      <c r="U155" s="98"/>
      <c r="V155" s="97"/>
      <c r="W155" s="97"/>
      <c r="X155" s="126"/>
      <c r="Y155" s="32"/>
    </row>
    <row r="156" spans="1:32" ht="33" customHeight="1" x14ac:dyDescent="0.15">
      <c r="A156" s="398" t="s">
        <v>207</v>
      </c>
      <c r="B156" s="324"/>
      <c r="C156" s="399"/>
      <c r="D156" s="400"/>
      <c r="E156" s="401"/>
      <c r="F156" s="401"/>
      <c r="G156" s="401"/>
      <c r="H156" s="401"/>
      <c r="I156" s="401"/>
      <c r="J156" s="401"/>
      <c r="K156" s="401"/>
      <c r="L156" s="401"/>
      <c r="M156" s="401"/>
      <c r="N156" s="401"/>
      <c r="O156" s="402"/>
      <c r="P156" s="403">
        <f>SUM(D156:O156)</f>
        <v>0</v>
      </c>
      <c r="Q156" s="404"/>
      <c r="R156" s="405"/>
      <c r="S156" s="406"/>
      <c r="T156" s="404"/>
      <c r="U156" s="405"/>
      <c r="V156" s="404"/>
      <c r="W156" s="404"/>
      <c r="X156" s="407"/>
      <c r="Y156" s="408"/>
    </row>
    <row r="157" spans="1:32" ht="33" customHeight="1" x14ac:dyDescent="0.15">
      <c r="A157" s="398" t="s">
        <v>208</v>
      </c>
      <c r="B157" s="324"/>
      <c r="C157" s="399"/>
      <c r="D157" s="400"/>
      <c r="E157" s="401"/>
      <c r="F157" s="401"/>
      <c r="G157" s="401"/>
      <c r="H157" s="401"/>
      <c r="I157" s="401"/>
      <c r="J157" s="401"/>
      <c r="K157" s="401"/>
      <c r="L157" s="401"/>
      <c r="M157" s="401"/>
      <c r="N157" s="401"/>
      <c r="O157" s="402"/>
      <c r="P157" s="403">
        <f>SUM(D157:O157)</f>
        <v>0</v>
      </c>
      <c r="Q157" s="404"/>
      <c r="R157" s="405"/>
      <c r="S157" s="406"/>
      <c r="T157" s="404"/>
      <c r="U157" s="405"/>
      <c r="V157" s="404"/>
      <c r="W157" s="404"/>
      <c r="X157" s="407"/>
      <c r="Y157" s="408"/>
    </row>
    <row r="158" spans="1:32" ht="33" customHeight="1" x14ac:dyDescent="0.15">
      <c r="A158" s="409" t="s">
        <v>209</v>
      </c>
      <c r="B158" s="410"/>
      <c r="C158" s="411"/>
      <c r="D158" s="400">
        <f>D156-D157</f>
        <v>0</v>
      </c>
      <c r="E158" s="400">
        <f t="shared" ref="E158:O158" si="0">E156-E157</f>
        <v>0</v>
      </c>
      <c r="F158" s="400">
        <f t="shared" si="0"/>
        <v>0</v>
      </c>
      <c r="G158" s="400">
        <f t="shared" si="0"/>
        <v>0</v>
      </c>
      <c r="H158" s="400">
        <f t="shared" si="0"/>
        <v>0</v>
      </c>
      <c r="I158" s="400">
        <f t="shared" si="0"/>
        <v>0</v>
      </c>
      <c r="J158" s="400">
        <f t="shared" si="0"/>
        <v>0</v>
      </c>
      <c r="K158" s="400">
        <f t="shared" si="0"/>
        <v>0</v>
      </c>
      <c r="L158" s="400">
        <f t="shared" si="0"/>
        <v>0</v>
      </c>
      <c r="M158" s="400">
        <f t="shared" si="0"/>
        <v>0</v>
      </c>
      <c r="N158" s="400">
        <f t="shared" si="0"/>
        <v>0</v>
      </c>
      <c r="O158" s="400">
        <f t="shared" si="0"/>
        <v>0</v>
      </c>
      <c r="P158" s="403">
        <f>SUM(D158:O158)</f>
        <v>0</v>
      </c>
      <c r="Q158" s="404"/>
      <c r="R158" s="405"/>
      <c r="S158" s="412">
        <f>S156-S157</f>
        <v>0</v>
      </c>
      <c r="T158" s="413"/>
      <c r="U158" s="414"/>
      <c r="V158" s="412">
        <f>V156-V157</f>
        <v>0</v>
      </c>
      <c r="W158" s="413"/>
      <c r="X158" s="415"/>
      <c r="Y158" s="416"/>
    </row>
    <row r="159" spans="1:32" ht="33" customHeight="1" x14ac:dyDescent="0.15">
      <c r="A159" s="409" t="s">
        <v>210</v>
      </c>
      <c r="B159" s="410"/>
      <c r="C159" s="411"/>
      <c r="D159" s="417" t="str">
        <f>IF(ISERROR(D158/D156),"",D158/D156)</f>
        <v/>
      </c>
      <c r="E159" s="417" t="str">
        <f t="shared" ref="E159:N159" si="1">IF(ISERROR(E158/E156),"",E158/E156)</f>
        <v/>
      </c>
      <c r="F159" s="417" t="str">
        <f t="shared" si="1"/>
        <v/>
      </c>
      <c r="G159" s="417" t="str">
        <f t="shared" si="1"/>
        <v/>
      </c>
      <c r="H159" s="417" t="str">
        <f t="shared" si="1"/>
        <v/>
      </c>
      <c r="I159" s="417" t="str">
        <f t="shared" si="1"/>
        <v/>
      </c>
      <c r="J159" s="417" t="str">
        <f t="shared" si="1"/>
        <v/>
      </c>
      <c r="K159" s="417" t="str">
        <f t="shared" si="1"/>
        <v/>
      </c>
      <c r="L159" s="417" t="str">
        <f t="shared" si="1"/>
        <v/>
      </c>
      <c r="M159" s="417" t="str">
        <f t="shared" si="1"/>
        <v/>
      </c>
      <c r="N159" s="417" t="str">
        <f t="shared" si="1"/>
        <v/>
      </c>
      <c r="O159" s="417" t="str">
        <f>IF(ISERROR(O158/O156),"",O158/O156)</f>
        <v/>
      </c>
      <c r="P159" s="418" t="str">
        <f>IF(ISERROR(P158/P156),"",P158/P156)</f>
        <v/>
      </c>
      <c r="Q159" s="419"/>
      <c r="R159" s="419"/>
      <c r="S159" s="420" t="str">
        <f>IF(ISERROR(S158/S156),"",S158/S156)</f>
        <v/>
      </c>
      <c r="T159" s="419"/>
      <c r="U159" s="421"/>
      <c r="V159" s="419" t="str">
        <f>IF(ISERROR(V158/V156),"",V158/V156)</f>
        <v/>
      </c>
      <c r="W159" s="419"/>
      <c r="X159" s="422"/>
      <c r="Y159" s="416"/>
    </row>
    <row r="160" spans="1:32" ht="33" customHeight="1" x14ac:dyDescent="0.15">
      <c r="A160" s="423" t="s">
        <v>211</v>
      </c>
      <c r="B160" s="320" t="s">
        <v>212</v>
      </c>
      <c r="C160" s="399"/>
      <c r="D160" s="400"/>
      <c r="E160" s="401"/>
      <c r="F160" s="401"/>
      <c r="G160" s="401"/>
      <c r="H160" s="401"/>
      <c r="I160" s="401"/>
      <c r="J160" s="401"/>
      <c r="K160" s="401"/>
      <c r="L160" s="401"/>
      <c r="M160" s="401"/>
      <c r="N160" s="401"/>
      <c r="O160" s="402"/>
      <c r="P160" s="403">
        <f t="shared" ref="P160:P169" si="2">SUM(D160:O160)</f>
        <v>0</v>
      </c>
      <c r="Q160" s="404"/>
      <c r="R160" s="405"/>
      <c r="S160" s="406"/>
      <c r="T160" s="404"/>
      <c r="U160" s="405"/>
      <c r="V160" s="404"/>
      <c r="W160" s="404"/>
      <c r="X160" s="407"/>
      <c r="Y160" s="408"/>
    </row>
    <row r="161" spans="1:25" ht="33" customHeight="1" x14ac:dyDescent="0.15">
      <c r="A161" s="69"/>
      <c r="B161" s="320" t="s">
        <v>213</v>
      </c>
      <c r="C161" s="399"/>
      <c r="D161" s="400"/>
      <c r="E161" s="401"/>
      <c r="F161" s="401"/>
      <c r="G161" s="401"/>
      <c r="H161" s="401"/>
      <c r="I161" s="401"/>
      <c r="J161" s="401"/>
      <c r="K161" s="401"/>
      <c r="L161" s="401"/>
      <c r="M161" s="401"/>
      <c r="N161" s="401"/>
      <c r="O161" s="402"/>
      <c r="P161" s="403">
        <f t="shared" si="2"/>
        <v>0</v>
      </c>
      <c r="Q161" s="404"/>
      <c r="R161" s="405"/>
      <c r="S161" s="406"/>
      <c r="T161" s="404"/>
      <c r="U161" s="405"/>
      <c r="V161" s="404"/>
      <c r="W161" s="404"/>
      <c r="X161" s="407"/>
      <c r="Y161" s="408"/>
    </row>
    <row r="162" spans="1:25" ht="33" customHeight="1" x14ac:dyDescent="0.15">
      <c r="A162" s="69"/>
      <c r="B162" s="320" t="s">
        <v>214</v>
      </c>
      <c r="C162" s="399"/>
      <c r="D162" s="400"/>
      <c r="E162" s="401"/>
      <c r="F162" s="401"/>
      <c r="G162" s="401"/>
      <c r="H162" s="401"/>
      <c r="I162" s="401"/>
      <c r="J162" s="401"/>
      <c r="K162" s="401"/>
      <c r="L162" s="401"/>
      <c r="M162" s="401"/>
      <c r="N162" s="401"/>
      <c r="O162" s="402"/>
      <c r="P162" s="403">
        <f t="shared" si="2"/>
        <v>0</v>
      </c>
      <c r="Q162" s="404"/>
      <c r="R162" s="405"/>
      <c r="S162" s="406"/>
      <c r="T162" s="404"/>
      <c r="U162" s="405"/>
      <c r="V162" s="404"/>
      <c r="W162" s="404"/>
      <c r="X162" s="407"/>
      <c r="Y162" s="408"/>
    </row>
    <row r="163" spans="1:25" ht="33" customHeight="1" x14ac:dyDescent="0.15">
      <c r="A163" s="69"/>
      <c r="B163" s="320" t="s">
        <v>215</v>
      </c>
      <c r="C163" s="399"/>
      <c r="D163" s="400"/>
      <c r="E163" s="401"/>
      <c r="F163" s="401"/>
      <c r="G163" s="401"/>
      <c r="H163" s="401"/>
      <c r="I163" s="401"/>
      <c r="J163" s="401"/>
      <c r="K163" s="401"/>
      <c r="L163" s="401"/>
      <c r="M163" s="401"/>
      <c r="N163" s="401"/>
      <c r="O163" s="402"/>
      <c r="P163" s="403">
        <f t="shared" si="2"/>
        <v>0</v>
      </c>
      <c r="Q163" s="404"/>
      <c r="R163" s="405"/>
      <c r="S163" s="406"/>
      <c r="T163" s="404"/>
      <c r="U163" s="405"/>
      <c r="V163" s="404"/>
      <c r="W163" s="404"/>
      <c r="X163" s="407"/>
      <c r="Y163" s="408"/>
    </row>
    <row r="164" spans="1:25" ht="33" customHeight="1" x14ac:dyDescent="0.15">
      <c r="A164" s="69"/>
      <c r="B164" s="320" t="s">
        <v>216</v>
      </c>
      <c r="C164" s="399"/>
      <c r="D164" s="400"/>
      <c r="E164" s="401"/>
      <c r="F164" s="401"/>
      <c r="G164" s="401"/>
      <c r="H164" s="401"/>
      <c r="I164" s="401"/>
      <c r="J164" s="401"/>
      <c r="K164" s="401"/>
      <c r="L164" s="401"/>
      <c r="M164" s="401"/>
      <c r="N164" s="401"/>
      <c r="O164" s="402"/>
      <c r="P164" s="403">
        <f t="shared" si="2"/>
        <v>0</v>
      </c>
      <c r="Q164" s="404"/>
      <c r="R164" s="405"/>
      <c r="S164" s="406"/>
      <c r="T164" s="404"/>
      <c r="U164" s="405"/>
      <c r="V164" s="404"/>
      <c r="W164" s="404"/>
      <c r="X164" s="407"/>
      <c r="Y164" s="408"/>
    </row>
    <row r="165" spans="1:25" ht="33" customHeight="1" x14ac:dyDescent="0.15">
      <c r="A165" s="69"/>
      <c r="B165" s="320" t="s">
        <v>217</v>
      </c>
      <c r="C165" s="399"/>
      <c r="D165" s="400"/>
      <c r="E165" s="401"/>
      <c r="F165" s="401"/>
      <c r="G165" s="401"/>
      <c r="H165" s="401"/>
      <c r="I165" s="401"/>
      <c r="J165" s="401"/>
      <c r="K165" s="401"/>
      <c r="L165" s="401"/>
      <c r="M165" s="401"/>
      <c r="N165" s="401"/>
      <c r="O165" s="402"/>
      <c r="P165" s="403">
        <f t="shared" si="2"/>
        <v>0</v>
      </c>
      <c r="Q165" s="404"/>
      <c r="R165" s="405"/>
      <c r="S165" s="406"/>
      <c r="T165" s="404"/>
      <c r="U165" s="405"/>
      <c r="V165" s="404"/>
      <c r="W165" s="404"/>
      <c r="X165" s="407"/>
      <c r="Y165" s="408"/>
    </row>
    <row r="166" spans="1:25" ht="33" customHeight="1" x14ac:dyDescent="0.15">
      <c r="A166" s="69"/>
      <c r="B166" s="320" t="s">
        <v>218</v>
      </c>
      <c r="C166" s="399"/>
      <c r="D166" s="400"/>
      <c r="E166" s="401"/>
      <c r="F166" s="401"/>
      <c r="G166" s="401"/>
      <c r="H166" s="401"/>
      <c r="I166" s="401"/>
      <c r="J166" s="401"/>
      <c r="K166" s="401"/>
      <c r="L166" s="401"/>
      <c r="M166" s="401"/>
      <c r="N166" s="401"/>
      <c r="O166" s="402"/>
      <c r="P166" s="403">
        <f t="shared" si="2"/>
        <v>0</v>
      </c>
      <c r="Q166" s="404"/>
      <c r="R166" s="405"/>
      <c r="S166" s="406"/>
      <c r="T166" s="404"/>
      <c r="U166" s="405"/>
      <c r="V166" s="404"/>
      <c r="W166" s="404"/>
      <c r="X166" s="407"/>
      <c r="Y166" s="408"/>
    </row>
    <row r="167" spans="1:25" ht="33" customHeight="1" x14ac:dyDescent="0.15">
      <c r="A167" s="69"/>
      <c r="B167" s="424" t="s">
        <v>219</v>
      </c>
      <c r="C167" s="399"/>
      <c r="D167" s="400"/>
      <c r="E167" s="401"/>
      <c r="F167" s="401"/>
      <c r="G167" s="401"/>
      <c r="H167" s="401"/>
      <c r="I167" s="401"/>
      <c r="J167" s="401"/>
      <c r="K167" s="401"/>
      <c r="L167" s="401"/>
      <c r="M167" s="401"/>
      <c r="N167" s="401"/>
      <c r="O167" s="402"/>
      <c r="P167" s="403">
        <f t="shared" si="2"/>
        <v>0</v>
      </c>
      <c r="Q167" s="404"/>
      <c r="R167" s="405"/>
      <c r="S167" s="406"/>
      <c r="T167" s="404"/>
      <c r="U167" s="405"/>
      <c r="V167" s="404"/>
      <c r="W167" s="404"/>
      <c r="X167" s="407"/>
      <c r="Y167" s="408"/>
    </row>
    <row r="168" spans="1:25" ht="33" customHeight="1" x14ac:dyDescent="0.15">
      <c r="A168" s="69"/>
      <c r="B168" s="320" t="s">
        <v>220</v>
      </c>
      <c r="C168" s="399"/>
      <c r="D168" s="400"/>
      <c r="E168" s="401"/>
      <c r="F168" s="401"/>
      <c r="G168" s="401"/>
      <c r="H168" s="401"/>
      <c r="I168" s="401"/>
      <c r="J168" s="401"/>
      <c r="K168" s="401"/>
      <c r="L168" s="401"/>
      <c r="M168" s="401"/>
      <c r="N168" s="401"/>
      <c r="O168" s="402"/>
      <c r="P168" s="403">
        <f t="shared" si="2"/>
        <v>0</v>
      </c>
      <c r="Q168" s="404"/>
      <c r="R168" s="405"/>
      <c r="S168" s="406"/>
      <c r="T168" s="404"/>
      <c r="U168" s="405"/>
      <c r="V168" s="404"/>
      <c r="W168" s="404"/>
      <c r="X168" s="407"/>
      <c r="Y168" s="408"/>
    </row>
    <row r="169" spans="1:25" ht="33" customHeight="1" x14ac:dyDescent="0.15">
      <c r="A169" s="69"/>
      <c r="B169" s="71" t="s">
        <v>221</v>
      </c>
      <c r="C169" s="73"/>
      <c r="D169" s="400"/>
      <c r="E169" s="401"/>
      <c r="F169" s="401"/>
      <c r="G169" s="401"/>
      <c r="H169" s="401"/>
      <c r="I169" s="401"/>
      <c r="J169" s="401"/>
      <c r="K169" s="401"/>
      <c r="L169" s="401"/>
      <c r="M169" s="401"/>
      <c r="N169" s="401"/>
      <c r="O169" s="402"/>
      <c r="P169" s="403">
        <f t="shared" si="2"/>
        <v>0</v>
      </c>
      <c r="Q169" s="404"/>
      <c r="R169" s="405"/>
      <c r="S169" s="425"/>
      <c r="T169" s="426"/>
      <c r="U169" s="427"/>
      <c r="V169" s="425"/>
      <c r="W169" s="426"/>
      <c r="X169" s="428"/>
      <c r="Y169" s="408"/>
    </row>
    <row r="170" spans="1:25" ht="33" customHeight="1" x14ac:dyDescent="0.15">
      <c r="A170" s="429"/>
      <c r="B170" s="324" t="s">
        <v>222</v>
      </c>
      <c r="C170" s="399"/>
      <c r="D170" s="430">
        <f>SUM(D160:D169)</f>
        <v>0</v>
      </c>
      <c r="E170" s="430">
        <f t="shared" ref="E170:O170" si="3">SUM(E160:E169)</f>
        <v>0</v>
      </c>
      <c r="F170" s="430">
        <f t="shared" si="3"/>
        <v>0</v>
      </c>
      <c r="G170" s="430">
        <f t="shared" si="3"/>
        <v>0</v>
      </c>
      <c r="H170" s="430">
        <f t="shared" si="3"/>
        <v>0</v>
      </c>
      <c r="I170" s="430">
        <f t="shared" si="3"/>
        <v>0</v>
      </c>
      <c r="J170" s="430">
        <f>SUM(J160:J169)</f>
        <v>0</v>
      </c>
      <c r="K170" s="430">
        <f t="shared" si="3"/>
        <v>0</v>
      </c>
      <c r="L170" s="430">
        <f t="shared" si="3"/>
        <v>0</v>
      </c>
      <c r="M170" s="430">
        <f t="shared" si="3"/>
        <v>0</v>
      </c>
      <c r="N170" s="430">
        <f t="shared" si="3"/>
        <v>0</v>
      </c>
      <c r="O170" s="430">
        <f t="shared" si="3"/>
        <v>0</v>
      </c>
      <c r="P170" s="403">
        <f>SUM(P160:R169)</f>
        <v>0</v>
      </c>
      <c r="Q170" s="404"/>
      <c r="R170" s="405"/>
      <c r="S170" s="431">
        <f>SUM(S160:U169)</f>
        <v>0</v>
      </c>
      <c r="T170" s="432"/>
      <c r="U170" s="433"/>
      <c r="V170" s="431">
        <f>SUM(V160:X169)</f>
        <v>0</v>
      </c>
      <c r="W170" s="432"/>
      <c r="X170" s="434"/>
      <c r="Y170" s="5"/>
    </row>
    <row r="171" spans="1:25" ht="33" customHeight="1" x14ac:dyDescent="0.15">
      <c r="A171" s="435" t="s">
        <v>223</v>
      </c>
      <c r="B171" s="436"/>
      <c r="C171" s="437"/>
      <c r="D171" s="400">
        <f>D156-D157-D170</f>
        <v>0</v>
      </c>
      <c r="E171" s="400">
        <f t="shared" ref="E171:O171" si="4">E156-E157-E170</f>
        <v>0</v>
      </c>
      <c r="F171" s="400">
        <f t="shared" si="4"/>
        <v>0</v>
      </c>
      <c r="G171" s="400">
        <f t="shared" si="4"/>
        <v>0</v>
      </c>
      <c r="H171" s="400">
        <f t="shared" si="4"/>
        <v>0</v>
      </c>
      <c r="I171" s="400">
        <f t="shared" si="4"/>
        <v>0</v>
      </c>
      <c r="J171" s="400">
        <f t="shared" si="4"/>
        <v>0</v>
      </c>
      <c r="K171" s="400">
        <f t="shared" si="4"/>
        <v>0</v>
      </c>
      <c r="L171" s="400">
        <f t="shared" si="4"/>
        <v>0</v>
      </c>
      <c r="M171" s="400">
        <f>M156-M157-M170</f>
        <v>0</v>
      </c>
      <c r="N171" s="400">
        <f t="shared" si="4"/>
        <v>0</v>
      </c>
      <c r="O171" s="400">
        <f t="shared" si="4"/>
        <v>0</v>
      </c>
      <c r="P171" s="403">
        <f>P156-P157-P170</f>
        <v>0</v>
      </c>
      <c r="Q171" s="404"/>
      <c r="R171" s="404"/>
      <c r="S171" s="406">
        <f>S156-S157-S170</f>
        <v>0</v>
      </c>
      <c r="T171" s="404"/>
      <c r="U171" s="405"/>
      <c r="V171" s="404">
        <f>V156-V157-V170</f>
        <v>0</v>
      </c>
      <c r="W171" s="404"/>
      <c r="X171" s="407"/>
      <c r="Y171" s="408"/>
    </row>
    <row r="172" spans="1:25" ht="33" customHeight="1" x14ac:dyDescent="0.15">
      <c r="A172" s="435" t="s">
        <v>224</v>
      </c>
      <c r="B172" s="436"/>
      <c r="C172" s="437"/>
      <c r="D172" s="400"/>
      <c r="E172" s="401"/>
      <c r="F172" s="401"/>
      <c r="G172" s="401"/>
      <c r="H172" s="401"/>
      <c r="I172" s="401"/>
      <c r="J172" s="401"/>
      <c r="K172" s="401"/>
      <c r="L172" s="401"/>
      <c r="M172" s="401"/>
      <c r="N172" s="401"/>
      <c r="O172" s="402"/>
      <c r="P172" s="403">
        <f>SUM(D172:O172)</f>
        <v>0</v>
      </c>
      <c r="Q172" s="404"/>
      <c r="R172" s="405"/>
      <c r="S172" s="425"/>
      <c r="T172" s="426"/>
      <c r="U172" s="427"/>
      <c r="V172" s="425"/>
      <c r="W172" s="426"/>
      <c r="X172" s="428"/>
      <c r="Y172" s="408"/>
    </row>
    <row r="173" spans="1:25" ht="33" customHeight="1" x14ac:dyDescent="0.15">
      <c r="A173" s="435" t="s">
        <v>225</v>
      </c>
      <c r="B173" s="436"/>
      <c r="C173" s="437"/>
      <c r="D173" s="400">
        <f>D171+D172</f>
        <v>0</v>
      </c>
      <c r="E173" s="400">
        <f t="shared" ref="E173:O173" si="5">E171+E172</f>
        <v>0</v>
      </c>
      <c r="F173" s="400">
        <f t="shared" si="5"/>
        <v>0</v>
      </c>
      <c r="G173" s="400">
        <f t="shared" si="5"/>
        <v>0</v>
      </c>
      <c r="H173" s="400">
        <f t="shared" si="5"/>
        <v>0</v>
      </c>
      <c r="I173" s="400">
        <f t="shared" si="5"/>
        <v>0</v>
      </c>
      <c r="J173" s="400">
        <f t="shared" si="5"/>
        <v>0</v>
      </c>
      <c r="K173" s="400">
        <f t="shared" si="5"/>
        <v>0</v>
      </c>
      <c r="L173" s="400">
        <f t="shared" si="5"/>
        <v>0</v>
      </c>
      <c r="M173" s="400">
        <f t="shared" si="5"/>
        <v>0</v>
      </c>
      <c r="N173" s="400">
        <f t="shared" si="5"/>
        <v>0</v>
      </c>
      <c r="O173" s="400">
        <f t="shared" si="5"/>
        <v>0</v>
      </c>
      <c r="P173" s="403">
        <f>P171+P172</f>
        <v>0</v>
      </c>
      <c r="Q173" s="404"/>
      <c r="R173" s="404"/>
      <c r="S173" s="406">
        <f>S171+S172</f>
        <v>0</v>
      </c>
      <c r="T173" s="404"/>
      <c r="U173" s="405"/>
      <c r="V173" s="404">
        <f>V171+V172</f>
        <v>0</v>
      </c>
      <c r="W173" s="404"/>
      <c r="X173" s="407"/>
      <c r="Y173" s="408"/>
    </row>
    <row r="174" spans="1:25" ht="33" customHeight="1" x14ac:dyDescent="0.15">
      <c r="A174" s="409" t="s">
        <v>226</v>
      </c>
      <c r="B174" s="410"/>
      <c r="C174" s="411"/>
      <c r="D174" s="400"/>
      <c r="E174" s="401"/>
      <c r="F174" s="401"/>
      <c r="G174" s="401"/>
      <c r="H174" s="401"/>
      <c r="I174" s="401"/>
      <c r="J174" s="401"/>
      <c r="K174" s="401"/>
      <c r="L174" s="401"/>
      <c r="M174" s="401"/>
      <c r="N174" s="401"/>
      <c r="O174" s="402"/>
      <c r="P174" s="403">
        <f>SUM(D174:O174)</f>
        <v>0</v>
      </c>
      <c r="Q174" s="404"/>
      <c r="R174" s="405"/>
      <c r="S174" s="412"/>
      <c r="T174" s="413"/>
      <c r="U174" s="414"/>
      <c r="V174" s="412"/>
      <c r="W174" s="413"/>
      <c r="X174" s="415"/>
      <c r="Y174" s="408"/>
    </row>
    <row r="175" spans="1:25" ht="33" customHeight="1" x14ac:dyDescent="0.15">
      <c r="A175" s="435" t="s">
        <v>227</v>
      </c>
      <c r="B175" s="436"/>
      <c r="C175" s="437"/>
      <c r="D175" s="400"/>
      <c r="E175" s="401"/>
      <c r="F175" s="401"/>
      <c r="G175" s="401"/>
      <c r="H175" s="401"/>
      <c r="I175" s="401"/>
      <c r="J175" s="401"/>
      <c r="K175" s="401"/>
      <c r="L175" s="401"/>
      <c r="M175" s="401"/>
      <c r="N175" s="401"/>
      <c r="O175" s="402"/>
      <c r="P175" s="403">
        <f>SUM(D175:O175)</f>
        <v>0</v>
      </c>
      <c r="Q175" s="404"/>
      <c r="R175" s="405"/>
      <c r="S175" s="406"/>
      <c r="T175" s="404"/>
      <c r="U175" s="405"/>
      <c r="V175" s="406"/>
      <c r="W175" s="404"/>
      <c r="X175" s="407"/>
      <c r="Y175" s="408"/>
    </row>
    <row r="176" spans="1:25" ht="33" customHeight="1" x14ac:dyDescent="0.15">
      <c r="A176" s="435" t="s">
        <v>228</v>
      </c>
      <c r="B176" s="436"/>
      <c r="C176" s="437"/>
      <c r="D176" s="400">
        <f>D167+D173-D174-D175</f>
        <v>0</v>
      </c>
      <c r="E176" s="400">
        <f t="shared" ref="E176:O176" si="6">E167+E173-E174-E175</f>
        <v>0</v>
      </c>
      <c r="F176" s="400">
        <f t="shared" si="6"/>
        <v>0</v>
      </c>
      <c r="G176" s="400">
        <f t="shared" si="6"/>
        <v>0</v>
      </c>
      <c r="H176" s="400">
        <f t="shared" si="6"/>
        <v>0</v>
      </c>
      <c r="I176" s="400">
        <f t="shared" si="6"/>
        <v>0</v>
      </c>
      <c r="J176" s="400">
        <f t="shared" si="6"/>
        <v>0</v>
      </c>
      <c r="K176" s="400">
        <f t="shared" si="6"/>
        <v>0</v>
      </c>
      <c r="L176" s="400">
        <f t="shared" si="6"/>
        <v>0</v>
      </c>
      <c r="M176" s="400">
        <f>M167+M173-M174-M175</f>
        <v>0</v>
      </c>
      <c r="N176" s="400">
        <f t="shared" si="6"/>
        <v>0</v>
      </c>
      <c r="O176" s="400">
        <f t="shared" si="6"/>
        <v>0</v>
      </c>
      <c r="P176" s="403">
        <f>P167+P173-P174-P175</f>
        <v>0</v>
      </c>
      <c r="Q176" s="404"/>
      <c r="R176" s="404"/>
      <c r="S176" s="406">
        <f>S167+S173-S174-S175</f>
        <v>0</v>
      </c>
      <c r="T176" s="404"/>
      <c r="U176" s="405"/>
      <c r="V176" s="404">
        <f>V167+V173-V174-V175</f>
        <v>0</v>
      </c>
      <c r="W176" s="404"/>
      <c r="X176" s="407"/>
      <c r="Y176" s="408"/>
    </row>
    <row r="177" spans="1:32" ht="33" customHeight="1" x14ac:dyDescent="0.15">
      <c r="A177" s="398" t="s">
        <v>229</v>
      </c>
      <c r="B177" s="324"/>
      <c r="C177" s="399"/>
      <c r="D177" s="400"/>
      <c r="E177" s="401"/>
      <c r="F177" s="401"/>
      <c r="G177" s="401"/>
      <c r="H177" s="401"/>
      <c r="I177" s="401"/>
      <c r="J177" s="401"/>
      <c r="K177" s="401"/>
      <c r="L177" s="401"/>
      <c r="M177" s="401"/>
      <c r="N177" s="401"/>
      <c r="O177" s="402"/>
      <c r="P177" s="403">
        <f>SUM(D177:O177)</f>
        <v>0</v>
      </c>
      <c r="Q177" s="404"/>
      <c r="R177" s="405"/>
      <c r="S177" s="406"/>
      <c r="T177" s="404"/>
      <c r="U177" s="405"/>
      <c r="V177" s="406"/>
      <c r="W177" s="404"/>
      <c r="X177" s="407"/>
      <c r="Y177" s="408"/>
    </row>
    <row r="178" spans="1:32" ht="33" customHeight="1" thickBot="1" x14ac:dyDescent="0.2">
      <c r="A178" s="438" t="s">
        <v>230</v>
      </c>
      <c r="B178" s="439"/>
      <c r="C178" s="440"/>
      <c r="D178" s="441">
        <f>D176-D177</f>
        <v>0</v>
      </c>
      <c r="E178" s="442">
        <f>E176-E177</f>
        <v>0</v>
      </c>
      <c r="F178" s="442">
        <f t="shared" ref="F178:O178" si="7">F176-F177</f>
        <v>0</v>
      </c>
      <c r="G178" s="442">
        <f t="shared" si="7"/>
        <v>0</v>
      </c>
      <c r="H178" s="442">
        <f t="shared" si="7"/>
        <v>0</v>
      </c>
      <c r="I178" s="442">
        <f t="shared" si="7"/>
        <v>0</v>
      </c>
      <c r="J178" s="442">
        <f t="shared" si="7"/>
        <v>0</v>
      </c>
      <c r="K178" s="442">
        <f>K176-K177</f>
        <v>0</v>
      </c>
      <c r="L178" s="442">
        <f t="shared" si="7"/>
        <v>0</v>
      </c>
      <c r="M178" s="442">
        <f t="shared" si="7"/>
        <v>0</v>
      </c>
      <c r="N178" s="442">
        <f t="shared" si="7"/>
        <v>0</v>
      </c>
      <c r="O178" s="442">
        <f t="shared" si="7"/>
        <v>0</v>
      </c>
      <c r="P178" s="443">
        <f>P176-P177</f>
        <v>0</v>
      </c>
      <c r="Q178" s="444"/>
      <c r="R178" s="444"/>
      <c r="S178" s="445">
        <f>S176-S177</f>
        <v>0</v>
      </c>
      <c r="T178" s="444"/>
      <c r="U178" s="446"/>
      <c r="V178" s="444">
        <f>V176-V177</f>
        <v>0</v>
      </c>
      <c r="W178" s="444"/>
      <c r="X178" s="447"/>
      <c r="Y178" s="408"/>
    </row>
    <row r="179" spans="1:32" s="59" customFormat="1" ht="18" customHeight="1" thickBot="1" x14ac:dyDescent="0.2">
      <c r="A179" s="59" t="s">
        <v>231</v>
      </c>
      <c r="AB179" s="60"/>
      <c r="AC179" s="60"/>
      <c r="AD179" s="60"/>
      <c r="AE179" s="60"/>
      <c r="AF179" s="60"/>
    </row>
    <row r="180" spans="1:32" ht="22.5" customHeight="1" x14ac:dyDescent="0.15">
      <c r="A180" s="393"/>
      <c r="B180" s="172"/>
      <c r="C180" s="332"/>
      <c r="D180" s="62" t="s">
        <v>232</v>
      </c>
      <c r="E180" s="63"/>
      <c r="F180" s="63"/>
      <c r="G180" s="63"/>
      <c r="H180" s="63"/>
      <c r="I180" s="63"/>
      <c r="J180" s="63"/>
      <c r="K180" s="63"/>
      <c r="L180" s="63"/>
      <c r="M180" s="63"/>
      <c r="N180" s="63"/>
      <c r="O180" s="63"/>
      <c r="P180" s="63"/>
      <c r="Q180" s="63"/>
      <c r="R180" s="63"/>
      <c r="S180" s="63"/>
      <c r="T180" s="63"/>
      <c r="U180" s="63"/>
      <c r="V180" s="63"/>
      <c r="W180" s="63"/>
      <c r="X180" s="448"/>
      <c r="Y180" s="32"/>
    </row>
    <row r="181" spans="1:32" ht="22.5" customHeight="1" thickBot="1" x14ac:dyDescent="0.2">
      <c r="A181" s="194"/>
      <c r="B181" s="195"/>
      <c r="C181" s="449"/>
      <c r="D181" s="240" t="s">
        <v>191</v>
      </c>
      <c r="E181" s="241"/>
      <c r="F181" s="241"/>
      <c r="G181" s="241"/>
      <c r="H181" s="241"/>
      <c r="I181" s="241"/>
      <c r="J181" s="450"/>
      <c r="K181" s="281" t="s">
        <v>192</v>
      </c>
      <c r="L181" s="241"/>
      <c r="M181" s="241"/>
      <c r="N181" s="241"/>
      <c r="O181" s="241"/>
      <c r="P181" s="241"/>
      <c r="Q181" s="450"/>
      <c r="R181" s="281" t="s">
        <v>233</v>
      </c>
      <c r="S181" s="241"/>
      <c r="T181" s="241"/>
      <c r="U181" s="241"/>
      <c r="V181" s="241"/>
      <c r="W181" s="241"/>
      <c r="X181" s="246"/>
      <c r="Y181" s="32"/>
    </row>
    <row r="182" spans="1:32" ht="30" customHeight="1" x14ac:dyDescent="0.15">
      <c r="A182" s="393" t="s">
        <v>234</v>
      </c>
      <c r="B182" s="172"/>
      <c r="C182" s="332"/>
      <c r="D182" s="451"/>
      <c r="E182" s="452"/>
      <c r="F182" s="452"/>
      <c r="G182" s="452"/>
      <c r="H182" s="452"/>
      <c r="I182" s="452"/>
      <c r="J182" s="452"/>
      <c r="K182" s="453"/>
      <c r="L182" s="454"/>
      <c r="M182" s="454"/>
      <c r="N182" s="454"/>
      <c r="O182" s="454"/>
      <c r="P182" s="454"/>
      <c r="Q182" s="455"/>
      <c r="R182" s="453"/>
      <c r="S182" s="454"/>
      <c r="T182" s="454"/>
      <c r="U182" s="454"/>
      <c r="V182" s="454"/>
      <c r="W182" s="454"/>
      <c r="X182" s="456"/>
      <c r="Y182" s="457"/>
    </row>
    <row r="183" spans="1:32" ht="30" customHeight="1" x14ac:dyDescent="0.15">
      <c r="A183" s="189"/>
      <c r="B183" s="182"/>
      <c r="C183" s="458"/>
      <c r="D183" s="459"/>
      <c r="E183" s="460"/>
      <c r="F183" s="460"/>
      <c r="G183" s="460"/>
      <c r="H183" s="460"/>
      <c r="I183" s="460"/>
      <c r="J183" s="460"/>
      <c r="K183" s="461"/>
      <c r="L183" s="462"/>
      <c r="M183" s="462"/>
      <c r="N183" s="462"/>
      <c r="O183" s="462"/>
      <c r="P183" s="462"/>
      <c r="Q183" s="463"/>
      <c r="R183" s="461"/>
      <c r="S183" s="462"/>
      <c r="T183" s="462"/>
      <c r="U183" s="462"/>
      <c r="V183" s="462"/>
      <c r="W183" s="462"/>
      <c r="X183" s="464"/>
      <c r="Y183" s="457"/>
    </row>
    <row r="184" spans="1:32" ht="30" customHeight="1" x14ac:dyDescent="0.15">
      <c r="A184" s="96"/>
      <c r="B184" s="97"/>
      <c r="C184" s="126"/>
      <c r="D184" s="459"/>
      <c r="E184" s="460"/>
      <c r="F184" s="460"/>
      <c r="G184" s="460"/>
      <c r="H184" s="460"/>
      <c r="I184" s="460"/>
      <c r="J184" s="460"/>
      <c r="K184" s="465"/>
      <c r="L184" s="466"/>
      <c r="M184" s="466"/>
      <c r="N184" s="466"/>
      <c r="O184" s="466"/>
      <c r="P184" s="466"/>
      <c r="Q184" s="467"/>
      <c r="R184" s="465"/>
      <c r="S184" s="466"/>
      <c r="T184" s="466"/>
      <c r="U184" s="466"/>
      <c r="V184" s="466"/>
      <c r="W184" s="466"/>
      <c r="X184" s="468"/>
      <c r="Y184" s="457"/>
    </row>
    <row r="185" spans="1:32" ht="30" customHeight="1" x14ac:dyDescent="0.15">
      <c r="A185" s="90" t="s">
        <v>235</v>
      </c>
      <c r="B185" s="81"/>
      <c r="C185" s="123"/>
      <c r="D185" s="469"/>
      <c r="E185" s="470"/>
      <c r="F185" s="470"/>
      <c r="G185" s="470"/>
      <c r="H185" s="470"/>
      <c r="I185" s="470"/>
      <c r="J185" s="470"/>
      <c r="K185" s="471"/>
      <c r="L185" s="472"/>
      <c r="M185" s="472"/>
      <c r="N185" s="472"/>
      <c r="O185" s="472"/>
      <c r="P185" s="472"/>
      <c r="Q185" s="473"/>
      <c r="R185" s="470"/>
      <c r="S185" s="470"/>
      <c r="T185" s="470"/>
      <c r="U185" s="470"/>
      <c r="V185" s="470"/>
      <c r="W185" s="470"/>
      <c r="X185" s="474"/>
      <c r="Y185" s="475"/>
    </row>
    <row r="186" spans="1:32" ht="30" customHeight="1" x14ac:dyDescent="0.15">
      <c r="A186" s="189"/>
      <c r="B186" s="182"/>
      <c r="C186" s="458"/>
      <c r="D186" s="459"/>
      <c r="E186" s="460"/>
      <c r="F186" s="460"/>
      <c r="G186" s="460"/>
      <c r="H186" s="460"/>
      <c r="I186" s="460"/>
      <c r="J186" s="460"/>
      <c r="K186" s="461"/>
      <c r="L186" s="462"/>
      <c r="M186" s="462"/>
      <c r="N186" s="462"/>
      <c r="O186" s="462"/>
      <c r="P186" s="462"/>
      <c r="Q186" s="463"/>
      <c r="R186" s="460"/>
      <c r="S186" s="460"/>
      <c r="T186" s="460"/>
      <c r="U186" s="460"/>
      <c r="V186" s="460"/>
      <c r="W186" s="460"/>
      <c r="X186" s="476"/>
      <c r="Y186" s="475"/>
    </row>
    <row r="187" spans="1:32" ht="30" customHeight="1" x14ac:dyDescent="0.15">
      <c r="A187" s="96"/>
      <c r="B187" s="97"/>
      <c r="C187" s="126"/>
      <c r="D187" s="477"/>
      <c r="E187" s="478"/>
      <c r="F187" s="478"/>
      <c r="G187" s="478"/>
      <c r="H187" s="478"/>
      <c r="I187" s="478"/>
      <c r="J187" s="478"/>
      <c r="K187" s="465"/>
      <c r="L187" s="466"/>
      <c r="M187" s="466"/>
      <c r="N187" s="466"/>
      <c r="O187" s="466"/>
      <c r="P187" s="466"/>
      <c r="Q187" s="467"/>
      <c r="R187" s="478"/>
      <c r="S187" s="478"/>
      <c r="T187" s="478"/>
      <c r="U187" s="478"/>
      <c r="V187" s="478"/>
      <c r="W187" s="478"/>
      <c r="X187" s="479"/>
      <c r="Y187" s="475"/>
    </row>
    <row r="188" spans="1:32" ht="30" customHeight="1" x14ac:dyDescent="0.15">
      <c r="A188" s="90" t="s">
        <v>236</v>
      </c>
      <c r="B188" s="81"/>
      <c r="C188" s="123"/>
      <c r="D188" s="469"/>
      <c r="E188" s="470"/>
      <c r="F188" s="470"/>
      <c r="G188" s="470"/>
      <c r="H188" s="470"/>
      <c r="I188" s="470"/>
      <c r="J188" s="480"/>
      <c r="K188" s="471"/>
      <c r="L188" s="472"/>
      <c r="M188" s="472"/>
      <c r="N188" s="472"/>
      <c r="O188" s="472"/>
      <c r="P188" s="472"/>
      <c r="Q188" s="473"/>
      <c r="R188" s="470"/>
      <c r="S188" s="470"/>
      <c r="T188" s="470"/>
      <c r="U188" s="470"/>
      <c r="V188" s="470"/>
      <c r="W188" s="470"/>
      <c r="X188" s="474"/>
      <c r="Y188" s="475"/>
    </row>
    <row r="189" spans="1:32" ht="30" customHeight="1" x14ac:dyDescent="0.15">
      <c r="A189" s="189"/>
      <c r="B189" s="182"/>
      <c r="C189" s="458"/>
      <c r="D189" s="459"/>
      <c r="E189" s="460"/>
      <c r="F189" s="460"/>
      <c r="G189" s="460"/>
      <c r="H189" s="460"/>
      <c r="I189" s="460"/>
      <c r="J189" s="481"/>
      <c r="K189" s="461"/>
      <c r="L189" s="462"/>
      <c r="M189" s="462"/>
      <c r="N189" s="462"/>
      <c r="O189" s="462"/>
      <c r="P189" s="462"/>
      <c r="Q189" s="463"/>
      <c r="R189" s="460"/>
      <c r="S189" s="460"/>
      <c r="T189" s="460"/>
      <c r="U189" s="460"/>
      <c r="V189" s="460"/>
      <c r="W189" s="460"/>
      <c r="X189" s="476"/>
      <c r="Y189" s="475"/>
    </row>
    <row r="190" spans="1:32" ht="30" customHeight="1" x14ac:dyDescent="0.15">
      <c r="A190" s="189"/>
      <c r="B190" s="182"/>
      <c r="C190" s="458"/>
      <c r="D190" s="459"/>
      <c r="E190" s="460"/>
      <c r="F190" s="460"/>
      <c r="G190" s="460"/>
      <c r="H190" s="460"/>
      <c r="I190" s="460"/>
      <c r="J190" s="481"/>
      <c r="K190" s="461"/>
      <c r="L190" s="462"/>
      <c r="M190" s="462"/>
      <c r="N190" s="462"/>
      <c r="O190" s="462"/>
      <c r="P190" s="462"/>
      <c r="Q190" s="463"/>
      <c r="R190" s="460"/>
      <c r="S190" s="460"/>
      <c r="T190" s="460"/>
      <c r="U190" s="460"/>
      <c r="V190" s="460"/>
      <c r="W190" s="460"/>
      <c r="X190" s="476"/>
      <c r="Y190" s="475"/>
    </row>
    <row r="191" spans="1:32" ht="30" customHeight="1" x14ac:dyDescent="0.15">
      <c r="A191" s="189"/>
      <c r="B191" s="182"/>
      <c r="C191" s="458"/>
      <c r="D191" s="459"/>
      <c r="E191" s="460"/>
      <c r="F191" s="460"/>
      <c r="G191" s="460"/>
      <c r="H191" s="460"/>
      <c r="I191" s="460"/>
      <c r="J191" s="481"/>
      <c r="K191" s="461"/>
      <c r="L191" s="462"/>
      <c r="M191" s="462"/>
      <c r="N191" s="462"/>
      <c r="O191" s="462"/>
      <c r="P191" s="462"/>
      <c r="Q191" s="463"/>
      <c r="R191" s="460"/>
      <c r="S191" s="460"/>
      <c r="T191" s="460"/>
      <c r="U191" s="460"/>
      <c r="V191" s="460"/>
      <c r="W191" s="460"/>
      <c r="X191" s="476"/>
      <c r="Y191" s="475"/>
    </row>
    <row r="192" spans="1:32" ht="30" customHeight="1" x14ac:dyDescent="0.15">
      <c r="A192" s="189"/>
      <c r="B192" s="182"/>
      <c r="C192" s="458"/>
      <c r="D192" s="459"/>
      <c r="E192" s="460"/>
      <c r="F192" s="460"/>
      <c r="G192" s="460"/>
      <c r="H192" s="460"/>
      <c r="I192" s="460"/>
      <c r="J192" s="481"/>
      <c r="K192" s="461"/>
      <c r="L192" s="462"/>
      <c r="M192" s="462"/>
      <c r="N192" s="462"/>
      <c r="O192" s="462"/>
      <c r="P192" s="462"/>
      <c r="Q192" s="463"/>
      <c r="R192" s="460"/>
      <c r="S192" s="460"/>
      <c r="T192" s="460"/>
      <c r="U192" s="460"/>
      <c r="V192" s="460"/>
      <c r="W192" s="460"/>
      <c r="X192" s="476"/>
      <c r="Y192" s="475"/>
    </row>
    <row r="193" spans="1:32" ht="30" customHeight="1" thickBot="1" x14ac:dyDescent="0.2">
      <c r="A193" s="240" t="s">
        <v>237</v>
      </c>
      <c r="B193" s="241"/>
      <c r="C193" s="246"/>
      <c r="D193" s="482"/>
      <c r="E193" s="483"/>
      <c r="F193" s="483"/>
      <c r="G193" s="483"/>
      <c r="H193" s="483"/>
      <c r="I193" s="483"/>
      <c r="J193" s="483"/>
      <c r="K193" s="484"/>
      <c r="L193" s="485"/>
      <c r="M193" s="485"/>
      <c r="N193" s="485"/>
      <c r="O193" s="485"/>
      <c r="P193" s="485"/>
      <c r="Q193" s="486"/>
      <c r="R193" s="484"/>
      <c r="S193" s="483"/>
      <c r="T193" s="483"/>
      <c r="U193" s="483"/>
      <c r="V193" s="483"/>
      <c r="W193" s="483"/>
      <c r="X193" s="487"/>
      <c r="Y193" s="488"/>
    </row>
    <row r="194" spans="1:32" ht="24.95" customHeight="1" x14ac:dyDescent="0.15">
      <c r="A194" s="32"/>
      <c r="B194" s="32"/>
      <c r="C194" s="32"/>
      <c r="D194" s="161"/>
      <c r="E194" s="161"/>
      <c r="F194" s="161"/>
      <c r="G194" s="161"/>
      <c r="H194" s="161"/>
      <c r="I194" s="161"/>
      <c r="J194" s="161"/>
      <c r="K194" s="161"/>
      <c r="L194" s="489"/>
      <c r="M194" s="489"/>
      <c r="N194" s="489"/>
      <c r="O194" s="489"/>
      <c r="P194" s="489"/>
      <c r="Q194" s="489"/>
      <c r="R194" s="161"/>
      <c r="S194" s="161"/>
      <c r="T194" s="161"/>
      <c r="U194" s="161"/>
      <c r="V194" s="161"/>
      <c r="W194" s="161"/>
      <c r="X194" s="161"/>
    </row>
    <row r="195" spans="1:32" ht="15" customHeight="1" thickBot="1" x14ac:dyDescent="0.2">
      <c r="A195" s="57" t="s">
        <v>238</v>
      </c>
      <c r="B195" s="214"/>
      <c r="C195" s="32"/>
      <c r="D195" s="32"/>
      <c r="E195" s="158"/>
      <c r="F195" s="161"/>
      <c r="G195" s="5"/>
      <c r="H195" s="5"/>
      <c r="I195" s="5"/>
      <c r="J195" s="5"/>
      <c r="K195" s="5"/>
      <c r="L195" s="5"/>
      <c r="M195" s="5"/>
      <c r="N195" s="5"/>
      <c r="O195" s="5"/>
      <c r="P195" s="5"/>
      <c r="Q195" s="5"/>
      <c r="R195" s="5"/>
      <c r="S195" s="5"/>
      <c r="T195" s="5"/>
      <c r="U195" s="5"/>
      <c r="V195" s="5"/>
      <c r="W195" s="5"/>
      <c r="X195" s="5"/>
    </row>
    <row r="196" spans="1:32" ht="22.5" customHeight="1" thickBot="1" x14ac:dyDescent="0.2">
      <c r="A196" s="490" t="s">
        <v>239</v>
      </c>
      <c r="B196" s="491"/>
      <c r="C196" s="491"/>
      <c r="D196" s="491"/>
      <c r="E196" s="491"/>
      <c r="F196" s="491"/>
      <c r="G196" s="491" t="s">
        <v>174</v>
      </c>
      <c r="H196" s="491"/>
      <c r="I196" s="491"/>
      <c r="J196" s="491"/>
      <c r="K196" s="491"/>
      <c r="L196" s="491"/>
      <c r="M196" s="491" t="s">
        <v>240</v>
      </c>
      <c r="N196" s="491"/>
      <c r="O196" s="491"/>
      <c r="P196" s="491"/>
      <c r="Q196" s="491"/>
      <c r="R196" s="491"/>
      <c r="S196" s="492" t="s">
        <v>241</v>
      </c>
      <c r="T196" s="491"/>
      <c r="U196" s="491"/>
      <c r="V196" s="492" t="s">
        <v>242</v>
      </c>
      <c r="W196" s="491"/>
      <c r="X196" s="493"/>
    </row>
    <row r="197" spans="1:32" ht="23.1" customHeight="1" x14ac:dyDescent="0.15">
      <c r="A197" s="494"/>
      <c r="B197" s="327"/>
      <c r="C197" s="327"/>
      <c r="D197" s="327"/>
      <c r="E197" s="327"/>
      <c r="F197" s="327"/>
      <c r="G197" s="327"/>
      <c r="H197" s="327"/>
      <c r="I197" s="327"/>
      <c r="J197" s="327"/>
      <c r="K197" s="327"/>
      <c r="L197" s="327"/>
      <c r="M197" s="495"/>
      <c r="N197" s="495"/>
      <c r="O197" s="495"/>
      <c r="P197" s="495"/>
      <c r="Q197" s="496"/>
      <c r="R197" s="497" t="s">
        <v>110</v>
      </c>
      <c r="S197" s="498"/>
      <c r="T197" s="499"/>
      <c r="U197" s="497" t="s">
        <v>178</v>
      </c>
      <c r="V197" s="498"/>
      <c r="W197" s="499"/>
      <c r="X197" s="500" t="s">
        <v>110</v>
      </c>
    </row>
    <row r="198" spans="1:32" ht="23.1" customHeight="1" x14ac:dyDescent="0.15">
      <c r="A198" s="141"/>
      <c r="B198" s="54"/>
      <c r="C198" s="54"/>
      <c r="D198" s="54"/>
      <c r="E198" s="54"/>
      <c r="F198" s="54"/>
      <c r="G198" s="54"/>
      <c r="H198" s="54"/>
      <c r="I198" s="54"/>
      <c r="J198" s="54"/>
      <c r="K198" s="54"/>
      <c r="L198" s="54"/>
      <c r="M198" s="501"/>
      <c r="N198" s="501"/>
      <c r="O198" s="501"/>
      <c r="P198" s="501"/>
      <c r="Q198" s="337"/>
      <c r="R198" s="502" t="s">
        <v>110</v>
      </c>
      <c r="S198" s="47"/>
      <c r="T198" s="51"/>
      <c r="U198" s="502" t="s">
        <v>178</v>
      </c>
      <c r="V198" s="47"/>
      <c r="W198" s="51"/>
      <c r="X198" s="503" t="s">
        <v>110</v>
      </c>
    </row>
    <row r="199" spans="1:32" ht="23.1" customHeight="1" thickBot="1" x14ac:dyDescent="0.2">
      <c r="A199" s="504"/>
      <c r="B199" s="286"/>
      <c r="C199" s="286"/>
      <c r="D199" s="286"/>
      <c r="E199" s="286"/>
      <c r="F199" s="286"/>
      <c r="G199" s="286"/>
      <c r="H199" s="286"/>
      <c r="I199" s="286"/>
      <c r="J199" s="286"/>
      <c r="K199" s="286"/>
      <c r="L199" s="286"/>
      <c r="M199" s="505"/>
      <c r="N199" s="505"/>
      <c r="O199" s="505"/>
      <c r="P199" s="505"/>
      <c r="Q199" s="506"/>
      <c r="R199" s="507" t="s">
        <v>110</v>
      </c>
      <c r="S199" s="508"/>
      <c r="T199" s="509"/>
      <c r="U199" s="507" t="s">
        <v>178</v>
      </c>
      <c r="V199" s="508"/>
      <c r="W199" s="509"/>
      <c r="X199" s="510" t="s">
        <v>110</v>
      </c>
    </row>
    <row r="200" spans="1:32" ht="15" customHeight="1" x14ac:dyDescent="0.15">
      <c r="A200" s="182" t="s">
        <v>243</v>
      </c>
      <c r="B200" s="182"/>
      <c r="C200" s="5" t="s">
        <v>244</v>
      </c>
      <c r="D200" s="32"/>
      <c r="E200" s="158"/>
      <c r="F200" s="161"/>
      <c r="G200" s="5"/>
      <c r="H200" s="5"/>
      <c r="I200" s="5"/>
      <c r="J200" s="5"/>
      <c r="K200" s="5"/>
      <c r="L200" s="5"/>
      <c r="M200" s="5"/>
      <c r="N200" s="5"/>
      <c r="O200" s="5"/>
      <c r="P200" s="5"/>
      <c r="Q200" s="5"/>
      <c r="R200" s="5"/>
      <c r="S200" s="5"/>
      <c r="T200" s="5"/>
      <c r="U200" s="5"/>
      <c r="V200" s="5"/>
      <c r="W200" s="5"/>
      <c r="X200" s="5"/>
    </row>
    <row r="201" spans="1:32" ht="15" customHeight="1" x14ac:dyDescent="0.15">
      <c r="A201" s="301"/>
      <c r="B201" s="32"/>
      <c r="C201" s="5" t="s">
        <v>245</v>
      </c>
      <c r="D201" s="32"/>
      <c r="E201" s="158"/>
      <c r="F201" s="161"/>
      <c r="G201" s="5"/>
      <c r="H201" s="5"/>
      <c r="I201" s="5"/>
      <c r="J201" s="5"/>
      <c r="K201" s="5"/>
      <c r="L201" s="5"/>
      <c r="M201" s="5"/>
      <c r="N201" s="5"/>
      <c r="O201" s="5"/>
      <c r="P201" s="5"/>
      <c r="Q201" s="5"/>
      <c r="R201" s="5"/>
      <c r="S201" s="5"/>
      <c r="T201" s="5"/>
      <c r="U201" s="5"/>
      <c r="V201" s="5"/>
      <c r="W201" s="5"/>
      <c r="X201" s="5"/>
    </row>
    <row r="202" spans="1:32" ht="24.95" customHeight="1" x14ac:dyDescent="0.15">
      <c r="A202" s="301"/>
      <c r="B202" s="32"/>
      <c r="C202" s="5"/>
      <c r="D202" s="32"/>
      <c r="E202" s="158"/>
      <c r="F202" s="161"/>
      <c r="G202" s="5"/>
      <c r="H202" s="5"/>
      <c r="I202" s="5"/>
      <c r="J202" s="5"/>
      <c r="K202" s="5"/>
      <c r="L202" s="5"/>
      <c r="M202" s="5"/>
      <c r="N202" s="5"/>
      <c r="O202" s="5"/>
      <c r="P202" s="5"/>
      <c r="Q202" s="5"/>
      <c r="R202" s="5"/>
      <c r="S202" s="5"/>
      <c r="T202" s="5"/>
      <c r="U202" s="5"/>
      <c r="V202" s="5"/>
      <c r="W202" s="5"/>
      <c r="X202" s="5"/>
    </row>
    <row r="203" spans="1:32" s="59" customFormat="1" ht="18" customHeight="1" thickBot="1" x14ac:dyDescent="0.2">
      <c r="A203" s="57" t="s">
        <v>246</v>
      </c>
      <c r="C203" s="59" t="s">
        <v>247</v>
      </c>
      <c r="D203" s="60"/>
      <c r="E203" s="511"/>
      <c r="F203" s="511"/>
      <c r="G203" s="511"/>
      <c r="H203" s="511"/>
      <c r="I203" s="511"/>
      <c r="J203" s="511"/>
      <c r="K203" s="511"/>
      <c r="L203" s="511"/>
      <c r="M203" s="60"/>
      <c r="N203" s="60"/>
      <c r="O203" s="60"/>
      <c r="P203" s="60"/>
      <c r="Q203" s="60"/>
      <c r="R203" s="60"/>
      <c r="S203" s="60"/>
      <c r="T203" s="60"/>
      <c r="U203" s="60"/>
      <c r="V203" s="511"/>
      <c r="W203" s="511"/>
      <c r="X203" s="511"/>
      <c r="AB203" s="60"/>
      <c r="AC203" s="60"/>
      <c r="AD203" s="60"/>
      <c r="AE203" s="60"/>
      <c r="AF203" s="60"/>
    </row>
    <row r="204" spans="1:32" ht="22.5" customHeight="1" x14ac:dyDescent="0.15">
      <c r="A204" s="512" t="s">
        <v>248</v>
      </c>
      <c r="B204" s="513"/>
      <c r="C204" s="513"/>
      <c r="D204" s="513"/>
      <c r="E204" s="514"/>
      <c r="F204" s="515" t="s">
        <v>249</v>
      </c>
      <c r="G204" s="63"/>
      <c r="H204" s="63"/>
      <c r="I204" s="63"/>
      <c r="J204" s="63"/>
      <c r="K204" s="63"/>
      <c r="L204" s="63"/>
      <c r="M204" s="63"/>
      <c r="N204" s="64"/>
      <c r="O204" s="516" t="s">
        <v>250</v>
      </c>
      <c r="P204" s="513"/>
      <c r="Q204" s="514"/>
      <c r="R204" s="65" t="s">
        <v>251</v>
      </c>
      <c r="S204" s="65"/>
      <c r="T204" s="65"/>
      <c r="U204" s="65"/>
      <c r="V204" s="516" t="s">
        <v>252</v>
      </c>
      <c r="W204" s="513"/>
      <c r="X204" s="517"/>
      <c r="Y204" s="5"/>
    </row>
    <row r="205" spans="1:32" ht="22.5" customHeight="1" x14ac:dyDescent="0.15">
      <c r="A205" s="518"/>
      <c r="B205" s="519"/>
      <c r="C205" s="519"/>
      <c r="D205" s="519"/>
      <c r="E205" s="519"/>
      <c r="F205" s="520"/>
      <c r="G205" s="521"/>
      <c r="H205" s="521"/>
      <c r="I205" s="521"/>
      <c r="J205" s="521"/>
      <c r="K205" s="521"/>
      <c r="L205" s="521"/>
      <c r="M205" s="521"/>
      <c r="N205" s="522"/>
      <c r="O205" s="523"/>
      <c r="P205" s="524"/>
      <c r="Q205" s="525"/>
      <c r="R205" s="526" t="s">
        <v>2</v>
      </c>
      <c r="S205" s="527">
        <f>$P$157*O205</f>
        <v>0</v>
      </c>
      <c r="T205" s="527"/>
      <c r="U205" s="528"/>
      <c r="V205" s="529"/>
      <c r="W205" s="530"/>
      <c r="X205" s="531"/>
      <c r="Y205" s="5"/>
    </row>
    <row r="206" spans="1:32" ht="22.5" customHeight="1" x14ac:dyDescent="0.15">
      <c r="A206" s="532"/>
      <c r="B206" s="533"/>
      <c r="C206" s="533"/>
      <c r="D206" s="533"/>
      <c r="E206" s="533"/>
      <c r="F206" s="534"/>
      <c r="G206" s="535"/>
      <c r="H206" s="535"/>
      <c r="I206" s="535"/>
      <c r="J206" s="535"/>
      <c r="K206" s="535"/>
      <c r="L206" s="535"/>
      <c r="M206" s="535"/>
      <c r="N206" s="535"/>
      <c r="O206" s="536"/>
      <c r="P206" s="537"/>
      <c r="Q206" s="538"/>
      <c r="R206" s="539" t="s">
        <v>2</v>
      </c>
      <c r="S206" s="540">
        <f>$P$157*O206</f>
        <v>0</v>
      </c>
      <c r="T206" s="540"/>
      <c r="U206" s="541"/>
      <c r="V206" s="542"/>
      <c r="W206" s="543"/>
      <c r="X206" s="544"/>
      <c r="Y206" s="5"/>
    </row>
    <row r="207" spans="1:32" ht="22.5" customHeight="1" thickBot="1" x14ac:dyDescent="0.2">
      <c r="A207" s="545"/>
      <c r="B207" s="546"/>
      <c r="C207" s="546"/>
      <c r="D207" s="546"/>
      <c r="E207" s="546"/>
      <c r="F207" s="547"/>
      <c r="G207" s="548"/>
      <c r="H207" s="548"/>
      <c r="I207" s="548"/>
      <c r="J207" s="548"/>
      <c r="K207" s="548"/>
      <c r="L207" s="548"/>
      <c r="M207" s="548"/>
      <c r="N207" s="548"/>
      <c r="O207" s="549"/>
      <c r="P207" s="550"/>
      <c r="Q207" s="551"/>
      <c r="R207" s="552" t="s">
        <v>2</v>
      </c>
      <c r="S207" s="553">
        <f>$P$157*O207</f>
        <v>0</v>
      </c>
      <c r="T207" s="553"/>
      <c r="U207" s="554"/>
      <c r="V207" s="555"/>
      <c r="W207" s="556"/>
      <c r="X207" s="557"/>
      <c r="Y207" s="5"/>
    </row>
    <row r="208" spans="1:32" ht="22.5" customHeight="1" thickTop="1" thickBot="1" x14ac:dyDescent="0.2">
      <c r="A208" s="194" t="s">
        <v>253</v>
      </c>
      <c r="B208" s="195"/>
      <c r="C208" s="195"/>
      <c r="D208" s="195"/>
      <c r="E208" s="195"/>
      <c r="F208" s="195"/>
      <c r="G208" s="195"/>
      <c r="H208" s="195"/>
      <c r="I208" s="195"/>
      <c r="J208" s="195"/>
      <c r="K208" s="195"/>
      <c r="L208" s="195"/>
      <c r="M208" s="195"/>
      <c r="N208" s="195"/>
      <c r="O208" s="558">
        <f>SUM(O205:Q207)</f>
        <v>0</v>
      </c>
      <c r="P208" s="559"/>
      <c r="Q208" s="560"/>
      <c r="R208" s="164" t="s">
        <v>2</v>
      </c>
      <c r="S208" s="561">
        <f>SUM(S205:U207)</f>
        <v>0</v>
      </c>
      <c r="T208" s="561"/>
      <c r="U208" s="562"/>
      <c r="V208" s="563"/>
      <c r="W208" s="564"/>
      <c r="X208" s="565"/>
      <c r="Y208" s="5"/>
    </row>
    <row r="209" spans="1:32" ht="23.25" customHeight="1" x14ac:dyDescent="0.15">
      <c r="A209" s="512" t="s">
        <v>254</v>
      </c>
      <c r="B209" s="513"/>
      <c r="C209" s="513"/>
      <c r="D209" s="513"/>
      <c r="E209" s="514"/>
      <c r="F209" s="515" t="s">
        <v>255</v>
      </c>
      <c r="G209" s="63"/>
      <c r="H209" s="63"/>
      <c r="I209" s="63"/>
      <c r="J209" s="63"/>
      <c r="K209" s="63"/>
      <c r="L209" s="63"/>
      <c r="M209" s="63"/>
      <c r="N209" s="64"/>
      <c r="O209" s="516" t="s">
        <v>250</v>
      </c>
      <c r="P209" s="513"/>
      <c r="Q209" s="514"/>
      <c r="R209" s="515" t="s">
        <v>256</v>
      </c>
      <c r="S209" s="63"/>
      <c r="T209" s="63"/>
      <c r="U209" s="64"/>
      <c r="V209" s="516" t="s">
        <v>257</v>
      </c>
      <c r="W209" s="513"/>
      <c r="X209" s="517"/>
      <c r="Y209" s="5"/>
    </row>
    <row r="210" spans="1:32" ht="22.5" customHeight="1" x14ac:dyDescent="0.15">
      <c r="A210" s="518"/>
      <c r="B210" s="519"/>
      <c r="C210" s="519"/>
      <c r="D210" s="519"/>
      <c r="E210" s="519"/>
      <c r="F210" s="520"/>
      <c r="G210" s="521"/>
      <c r="H210" s="521"/>
      <c r="I210" s="521"/>
      <c r="J210" s="521"/>
      <c r="K210" s="521"/>
      <c r="L210" s="521"/>
      <c r="M210" s="521"/>
      <c r="N210" s="522"/>
      <c r="O210" s="566"/>
      <c r="P210" s="567"/>
      <c r="Q210" s="568"/>
      <c r="R210" s="526" t="s">
        <v>2</v>
      </c>
      <c r="S210" s="569">
        <f>$P$156*O210</f>
        <v>0</v>
      </c>
      <c r="T210" s="569"/>
      <c r="U210" s="570"/>
      <c r="V210" s="520"/>
      <c r="W210" s="521"/>
      <c r="X210" s="571"/>
      <c r="Y210" s="5"/>
    </row>
    <row r="211" spans="1:32" ht="22.5" customHeight="1" x14ac:dyDescent="0.15">
      <c r="A211" s="532"/>
      <c r="B211" s="533"/>
      <c r="C211" s="533"/>
      <c r="D211" s="533"/>
      <c r="E211" s="533"/>
      <c r="F211" s="572"/>
      <c r="G211" s="533"/>
      <c r="H211" s="533"/>
      <c r="I211" s="533"/>
      <c r="J211" s="533"/>
      <c r="K211" s="533"/>
      <c r="L211" s="533"/>
      <c r="M211" s="533"/>
      <c r="N211" s="533"/>
      <c r="O211" s="573"/>
      <c r="P211" s="574"/>
      <c r="Q211" s="575"/>
      <c r="R211" s="539" t="s">
        <v>2</v>
      </c>
      <c r="S211" s="576">
        <f>$P$156*O211</f>
        <v>0</v>
      </c>
      <c r="T211" s="576"/>
      <c r="U211" s="577"/>
      <c r="V211" s="534"/>
      <c r="W211" s="535"/>
      <c r="X211" s="578"/>
      <c r="Y211" s="5"/>
    </row>
    <row r="212" spans="1:32" ht="22.5" customHeight="1" thickBot="1" x14ac:dyDescent="0.2">
      <c r="A212" s="545"/>
      <c r="B212" s="546"/>
      <c r="C212" s="546"/>
      <c r="D212" s="546"/>
      <c r="E212" s="546"/>
      <c r="F212" s="579"/>
      <c r="G212" s="546"/>
      <c r="H212" s="546"/>
      <c r="I212" s="546"/>
      <c r="J212" s="546"/>
      <c r="K212" s="546"/>
      <c r="L212" s="546"/>
      <c r="M212" s="546"/>
      <c r="N212" s="546"/>
      <c r="O212" s="580"/>
      <c r="P212" s="581"/>
      <c r="Q212" s="582"/>
      <c r="R212" s="552" t="s">
        <v>2</v>
      </c>
      <c r="S212" s="583">
        <f>$P$156*O212</f>
        <v>0</v>
      </c>
      <c r="T212" s="583"/>
      <c r="U212" s="584"/>
      <c r="V212" s="547"/>
      <c r="W212" s="548"/>
      <c r="X212" s="585"/>
      <c r="Y212" s="5"/>
    </row>
    <row r="213" spans="1:32" ht="23.25" customHeight="1" thickTop="1" thickBot="1" x14ac:dyDescent="0.2">
      <c r="A213" s="194" t="s">
        <v>253</v>
      </c>
      <c r="B213" s="195"/>
      <c r="C213" s="195"/>
      <c r="D213" s="195"/>
      <c r="E213" s="195"/>
      <c r="F213" s="195"/>
      <c r="G213" s="195"/>
      <c r="H213" s="195"/>
      <c r="I213" s="195"/>
      <c r="J213" s="195"/>
      <c r="K213" s="195"/>
      <c r="L213" s="195"/>
      <c r="M213" s="195"/>
      <c r="N213" s="195"/>
      <c r="O213" s="558">
        <f>SUM(O210:Q212)</f>
        <v>0</v>
      </c>
      <c r="P213" s="559"/>
      <c r="Q213" s="560"/>
      <c r="R213" s="164" t="s">
        <v>2</v>
      </c>
      <c r="S213" s="586">
        <f>SUM(S210:U212)</f>
        <v>0</v>
      </c>
      <c r="T213" s="586"/>
      <c r="U213" s="587"/>
      <c r="V213" s="588"/>
      <c r="W213" s="589"/>
      <c r="X213" s="590"/>
    </row>
    <row r="214" spans="1:32" s="59" customFormat="1" ht="24" customHeight="1" x14ac:dyDescent="0.15">
      <c r="A214" s="57" t="s">
        <v>258</v>
      </c>
      <c r="C214" s="59" t="s">
        <v>259</v>
      </c>
      <c r="AB214" s="60"/>
      <c r="AC214" s="60"/>
      <c r="AD214" s="60"/>
      <c r="AE214" s="60"/>
      <c r="AF214" s="60"/>
    </row>
    <row r="215" spans="1:32" ht="24" customHeight="1" thickBot="1" x14ac:dyDescent="0.2">
      <c r="A215" s="59" t="s">
        <v>260</v>
      </c>
      <c r="V215" s="60"/>
      <c r="W215" s="60"/>
      <c r="X215" s="60"/>
    </row>
    <row r="216" spans="1:32" s="5" customFormat="1" ht="18" customHeight="1" x14ac:dyDescent="0.15">
      <c r="A216" s="591" t="s">
        <v>261</v>
      </c>
      <c r="B216" s="65"/>
      <c r="C216" s="592" t="s">
        <v>262</v>
      </c>
      <c r="D216" s="592"/>
      <c r="E216" s="592"/>
      <c r="F216" s="592"/>
      <c r="G216" s="592"/>
      <c r="H216" s="592"/>
      <c r="I216" s="592"/>
      <c r="J216" s="592"/>
      <c r="K216" s="592"/>
      <c r="L216" s="592"/>
      <c r="M216" s="592"/>
      <c r="N216" s="592"/>
      <c r="O216" s="592"/>
      <c r="P216" s="592"/>
      <c r="Q216" s="592"/>
      <c r="R216" s="592"/>
      <c r="S216" s="592"/>
      <c r="T216" s="592"/>
      <c r="U216" s="592"/>
      <c r="V216" s="592"/>
      <c r="W216" s="592"/>
      <c r="X216" s="593"/>
    </row>
    <row r="217" spans="1:32" s="5" customFormat="1" ht="18" customHeight="1" x14ac:dyDescent="0.15">
      <c r="A217" s="494"/>
      <c r="B217" s="327"/>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5"/>
    </row>
    <row r="218" spans="1:32" s="5" customFormat="1" ht="18" customHeight="1" x14ac:dyDescent="0.15">
      <c r="A218" s="141"/>
      <c r="B218" s="54"/>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7"/>
    </row>
    <row r="219" spans="1:32" s="5" customFormat="1" ht="18" customHeight="1" x14ac:dyDescent="0.15">
      <c r="A219" s="141"/>
      <c r="B219" s="54"/>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7"/>
    </row>
    <row r="220" spans="1:32" s="5" customFormat="1" ht="18" customHeight="1" x14ac:dyDescent="0.15">
      <c r="A220" s="598"/>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99"/>
    </row>
    <row r="221" spans="1:32" s="5" customFormat="1" ht="18" customHeight="1" x14ac:dyDescent="0.15">
      <c r="A221" s="600"/>
      <c r="X221" s="160"/>
    </row>
    <row r="222" spans="1:32" s="5" customFormat="1" ht="18" customHeight="1" x14ac:dyDescent="0.15">
      <c r="A222" s="600"/>
      <c r="X222" s="160"/>
    </row>
    <row r="223" spans="1:32" s="5" customFormat="1" ht="18" customHeight="1" x14ac:dyDescent="0.15">
      <c r="A223" s="600"/>
      <c r="X223" s="160"/>
    </row>
    <row r="224" spans="1:32" s="5" customFormat="1" ht="18" customHeight="1" x14ac:dyDescent="0.15">
      <c r="A224" s="601"/>
      <c r="B224" s="602"/>
      <c r="C224" s="602"/>
      <c r="D224" s="602"/>
      <c r="E224" s="602"/>
      <c r="F224" s="602"/>
      <c r="G224" s="602"/>
      <c r="H224" s="602"/>
      <c r="I224" s="602"/>
      <c r="J224" s="602"/>
      <c r="K224" s="602"/>
      <c r="L224" s="602"/>
      <c r="M224" s="602"/>
      <c r="N224" s="602"/>
      <c r="O224" s="602"/>
      <c r="P224" s="602"/>
      <c r="Q224" s="602"/>
      <c r="R224" s="602"/>
      <c r="S224" s="602"/>
      <c r="T224" s="602"/>
      <c r="U224" s="602"/>
      <c r="V224" s="602"/>
      <c r="W224" s="602"/>
      <c r="X224" s="603"/>
    </row>
    <row r="225" spans="1:24" s="5" customFormat="1" ht="18" customHeight="1" x14ac:dyDescent="0.15">
      <c r="A225" s="601"/>
      <c r="B225" s="602"/>
      <c r="C225" s="602"/>
      <c r="D225" s="602"/>
      <c r="E225" s="602"/>
      <c r="F225" s="602"/>
      <c r="G225" s="602"/>
      <c r="H225" s="602"/>
      <c r="I225" s="602"/>
      <c r="J225" s="602"/>
      <c r="K225" s="602"/>
      <c r="L225" s="602"/>
      <c r="M225" s="602"/>
      <c r="N225" s="602"/>
      <c r="O225" s="602"/>
      <c r="P225" s="602"/>
      <c r="Q225" s="602"/>
      <c r="R225" s="602"/>
      <c r="S225" s="602"/>
      <c r="T225" s="602"/>
      <c r="U225" s="602"/>
      <c r="V225" s="602"/>
      <c r="W225" s="602"/>
      <c r="X225" s="603"/>
    </row>
    <row r="226" spans="1:24" s="5" customFormat="1" ht="18" customHeight="1" x14ac:dyDescent="0.15">
      <c r="A226" s="601"/>
      <c r="B226" s="602"/>
      <c r="C226" s="602"/>
      <c r="D226" s="602"/>
      <c r="E226" s="602"/>
      <c r="F226" s="602"/>
      <c r="G226" s="602"/>
      <c r="H226" s="602"/>
      <c r="I226" s="602"/>
      <c r="J226" s="602"/>
      <c r="K226" s="602"/>
      <c r="L226" s="602"/>
      <c r="M226" s="602"/>
      <c r="N226" s="602"/>
      <c r="O226" s="602"/>
      <c r="P226" s="602"/>
      <c r="Q226" s="602"/>
      <c r="R226" s="602"/>
      <c r="S226" s="602"/>
      <c r="T226" s="602"/>
      <c r="U226" s="602"/>
      <c r="V226" s="602"/>
      <c r="W226" s="602"/>
      <c r="X226" s="603"/>
    </row>
    <row r="227" spans="1:24" s="5" customFormat="1" ht="18" customHeight="1" x14ac:dyDescent="0.15">
      <c r="A227" s="601"/>
      <c r="B227" s="602"/>
      <c r="C227" s="602"/>
      <c r="D227" s="602"/>
      <c r="E227" s="602"/>
      <c r="F227" s="602"/>
      <c r="G227" s="602"/>
      <c r="H227" s="602"/>
      <c r="I227" s="602"/>
      <c r="J227" s="602"/>
      <c r="K227" s="602"/>
      <c r="L227" s="602"/>
      <c r="M227" s="602"/>
      <c r="N227" s="602"/>
      <c r="O227" s="602"/>
      <c r="P227" s="602"/>
      <c r="Q227" s="602"/>
      <c r="R227" s="602"/>
      <c r="S227" s="602"/>
      <c r="T227" s="602"/>
      <c r="U227" s="602"/>
      <c r="V227" s="602"/>
      <c r="W227" s="602"/>
      <c r="X227" s="603"/>
    </row>
    <row r="228" spans="1:24" s="5" customFormat="1" ht="18" customHeight="1" x14ac:dyDescent="0.15">
      <c r="A228" s="601"/>
      <c r="B228" s="602"/>
      <c r="C228" s="602"/>
      <c r="D228" s="602"/>
      <c r="E228" s="602"/>
      <c r="F228" s="602"/>
      <c r="G228" s="602"/>
      <c r="H228" s="602"/>
      <c r="I228" s="602"/>
      <c r="J228" s="602"/>
      <c r="K228" s="602"/>
      <c r="L228" s="602"/>
      <c r="M228" s="602"/>
      <c r="N228" s="602"/>
      <c r="O228" s="602"/>
      <c r="P228" s="602"/>
      <c r="Q228" s="602"/>
      <c r="R228" s="602"/>
      <c r="S228" s="602"/>
      <c r="T228" s="602"/>
      <c r="U228" s="602"/>
      <c r="V228" s="602"/>
      <c r="W228" s="602"/>
      <c r="X228" s="603"/>
    </row>
    <row r="229" spans="1:24" s="5" customFormat="1" ht="18" customHeight="1" x14ac:dyDescent="0.15">
      <c r="A229" s="601"/>
      <c r="B229" s="602"/>
      <c r="C229" s="602"/>
      <c r="D229" s="602"/>
      <c r="E229" s="602"/>
      <c r="F229" s="602"/>
      <c r="G229" s="602"/>
      <c r="H229" s="602"/>
      <c r="I229" s="602"/>
      <c r="J229" s="602"/>
      <c r="K229" s="602"/>
      <c r="L229" s="602"/>
      <c r="M229" s="602"/>
      <c r="N229" s="602"/>
      <c r="O229" s="602"/>
      <c r="P229" s="602"/>
      <c r="Q229" s="602"/>
      <c r="R229" s="602"/>
      <c r="S229" s="602"/>
      <c r="T229" s="602"/>
      <c r="U229" s="602"/>
      <c r="V229" s="602"/>
      <c r="W229" s="602"/>
      <c r="X229" s="603"/>
    </row>
    <row r="230" spans="1:24" s="5" customFormat="1" ht="18" customHeight="1" x14ac:dyDescent="0.15">
      <c r="A230" s="601"/>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3"/>
    </row>
    <row r="231" spans="1:24" ht="18" customHeight="1" x14ac:dyDescent="0.15">
      <c r="A231" s="601"/>
      <c r="B231" s="602"/>
      <c r="C231" s="602"/>
      <c r="D231" s="602"/>
      <c r="E231" s="602"/>
      <c r="F231" s="602"/>
      <c r="G231" s="602"/>
      <c r="H231" s="602"/>
      <c r="I231" s="602"/>
      <c r="J231" s="602"/>
      <c r="K231" s="602"/>
      <c r="L231" s="602"/>
      <c r="M231" s="602"/>
      <c r="N231" s="602"/>
      <c r="O231" s="602"/>
      <c r="P231" s="602"/>
      <c r="Q231" s="602"/>
      <c r="R231" s="602"/>
      <c r="S231" s="602"/>
      <c r="T231" s="602"/>
      <c r="U231" s="602"/>
      <c r="V231" s="602"/>
      <c r="W231" s="602"/>
      <c r="X231" s="603"/>
    </row>
    <row r="232" spans="1:24" ht="18" customHeight="1" x14ac:dyDescent="0.15">
      <c r="A232" s="601"/>
      <c r="B232" s="602"/>
      <c r="C232" s="602"/>
      <c r="D232" s="602"/>
      <c r="E232" s="602"/>
      <c r="F232" s="602"/>
      <c r="G232" s="602"/>
      <c r="H232" s="602"/>
      <c r="I232" s="602"/>
      <c r="J232" s="602"/>
      <c r="K232" s="602"/>
      <c r="L232" s="602"/>
      <c r="M232" s="602"/>
      <c r="N232" s="602"/>
      <c r="O232" s="602"/>
      <c r="P232" s="602"/>
      <c r="Q232" s="602"/>
      <c r="R232" s="602"/>
      <c r="S232" s="602"/>
      <c r="T232" s="602"/>
      <c r="U232" s="602"/>
      <c r="V232" s="602"/>
      <c r="W232" s="602"/>
      <c r="X232" s="603"/>
    </row>
    <row r="233" spans="1:24" ht="18" customHeight="1" x14ac:dyDescent="0.15">
      <c r="A233" s="601"/>
      <c r="B233" s="602"/>
      <c r="C233" s="602"/>
      <c r="D233" s="602"/>
      <c r="E233" s="602"/>
      <c r="F233" s="602"/>
      <c r="G233" s="602"/>
      <c r="H233" s="602"/>
      <c r="I233" s="602"/>
      <c r="J233" s="602"/>
      <c r="K233" s="602"/>
      <c r="L233" s="602"/>
      <c r="M233" s="602"/>
      <c r="N233" s="602"/>
      <c r="O233" s="602"/>
      <c r="P233" s="602"/>
      <c r="Q233" s="602"/>
      <c r="R233" s="602"/>
      <c r="S233" s="602"/>
      <c r="T233" s="602"/>
      <c r="U233" s="602"/>
      <c r="V233" s="602"/>
      <c r="W233" s="602"/>
      <c r="X233" s="603"/>
    </row>
    <row r="234" spans="1:24" ht="18" customHeight="1" x14ac:dyDescent="0.15">
      <c r="A234" s="601"/>
      <c r="B234" s="602"/>
      <c r="C234" s="602"/>
      <c r="D234" s="602"/>
      <c r="E234" s="602"/>
      <c r="F234" s="602"/>
      <c r="G234" s="602"/>
      <c r="H234" s="602"/>
      <c r="I234" s="602"/>
      <c r="J234" s="602"/>
      <c r="K234" s="602"/>
      <c r="L234" s="602"/>
      <c r="M234" s="602"/>
      <c r="N234" s="602"/>
      <c r="O234" s="602"/>
      <c r="P234" s="602"/>
      <c r="Q234" s="602"/>
      <c r="R234" s="602"/>
      <c r="S234" s="602"/>
      <c r="T234" s="602"/>
      <c r="U234" s="602"/>
      <c r="V234" s="602"/>
      <c r="W234" s="602"/>
      <c r="X234" s="603"/>
    </row>
    <row r="235" spans="1:24" ht="18" customHeight="1" x14ac:dyDescent="0.15">
      <c r="A235" s="601"/>
      <c r="B235" s="602"/>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3"/>
    </row>
    <row r="236" spans="1:24" ht="18" customHeight="1" x14ac:dyDescent="0.15">
      <c r="A236" s="601"/>
      <c r="B236" s="602"/>
      <c r="C236" s="602"/>
      <c r="D236" s="602"/>
      <c r="E236" s="602"/>
      <c r="F236" s="602"/>
      <c r="G236" s="602"/>
      <c r="H236" s="602"/>
      <c r="I236" s="602"/>
      <c r="J236" s="602"/>
      <c r="K236" s="602"/>
      <c r="L236" s="602"/>
      <c r="M236" s="602"/>
      <c r="N236" s="602"/>
      <c r="O236" s="602"/>
      <c r="P236" s="602"/>
      <c r="Q236" s="602"/>
      <c r="R236" s="602"/>
      <c r="S236" s="602"/>
      <c r="T236" s="602"/>
      <c r="U236" s="602"/>
      <c r="V236" s="602"/>
      <c r="W236" s="602"/>
      <c r="X236" s="603"/>
    </row>
    <row r="237" spans="1:24" ht="18" customHeight="1" x14ac:dyDescent="0.15">
      <c r="A237" s="601"/>
      <c r="B237" s="602"/>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3"/>
    </row>
    <row r="238" spans="1:24" ht="18" customHeight="1" x14ac:dyDescent="0.15">
      <c r="A238" s="601"/>
      <c r="B238" s="602"/>
      <c r="C238" s="602"/>
      <c r="D238" s="602"/>
      <c r="E238" s="602"/>
      <c r="F238" s="602"/>
      <c r="G238" s="602"/>
      <c r="H238" s="602"/>
      <c r="I238" s="602"/>
      <c r="J238" s="602"/>
      <c r="K238" s="602"/>
      <c r="L238" s="602"/>
      <c r="M238" s="602"/>
      <c r="N238" s="602"/>
      <c r="O238" s="602"/>
      <c r="P238" s="602"/>
      <c r="Q238" s="602"/>
      <c r="R238" s="602"/>
      <c r="S238" s="602"/>
      <c r="T238" s="602"/>
      <c r="U238" s="602"/>
      <c r="V238" s="602"/>
      <c r="W238" s="602"/>
      <c r="X238" s="603"/>
    </row>
    <row r="239" spans="1:24" ht="18" customHeight="1" x14ac:dyDescent="0.15">
      <c r="A239" s="601"/>
      <c r="B239" s="602"/>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3"/>
    </row>
    <row r="240" spans="1:24" ht="18" customHeight="1" x14ac:dyDescent="0.15">
      <c r="A240" s="601"/>
      <c r="B240" s="602"/>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3"/>
    </row>
    <row r="241" spans="1:24" ht="18" customHeight="1" x14ac:dyDescent="0.15">
      <c r="A241" s="601"/>
      <c r="B241" s="602"/>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3"/>
    </row>
    <row r="242" spans="1:24" ht="18" customHeight="1" x14ac:dyDescent="0.15">
      <c r="A242" s="601"/>
      <c r="B242" s="602"/>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3"/>
    </row>
    <row r="243" spans="1:24" ht="18" customHeight="1" x14ac:dyDescent="0.15">
      <c r="A243" s="601"/>
      <c r="B243" s="602"/>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3"/>
    </row>
    <row r="244" spans="1:24" ht="18" customHeight="1" x14ac:dyDescent="0.15">
      <c r="A244" s="601"/>
      <c r="B244" s="602"/>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3"/>
    </row>
    <row r="245" spans="1:24" ht="18" customHeight="1" x14ac:dyDescent="0.15">
      <c r="A245" s="601"/>
      <c r="B245" s="602"/>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3"/>
    </row>
    <row r="246" spans="1:24" ht="18" customHeight="1" x14ac:dyDescent="0.15">
      <c r="A246" s="601"/>
      <c r="B246" s="602"/>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3"/>
    </row>
    <row r="247" spans="1:24" ht="18" customHeight="1" x14ac:dyDescent="0.15">
      <c r="A247" s="601"/>
      <c r="B247" s="602"/>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3"/>
    </row>
    <row r="248" spans="1:24" ht="18" customHeight="1" x14ac:dyDescent="0.15">
      <c r="A248" s="601"/>
      <c r="B248" s="602"/>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3"/>
    </row>
    <row r="249" spans="1:24" ht="18" customHeight="1" x14ac:dyDescent="0.15">
      <c r="A249" s="601"/>
      <c r="B249" s="602"/>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3"/>
    </row>
    <row r="250" spans="1:24" ht="18" customHeight="1" x14ac:dyDescent="0.15">
      <c r="A250" s="601"/>
      <c r="B250" s="602"/>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3"/>
    </row>
    <row r="251" spans="1:24" ht="18" customHeight="1" x14ac:dyDescent="0.15">
      <c r="A251" s="601"/>
      <c r="B251" s="602"/>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3"/>
    </row>
    <row r="252" spans="1:24" ht="18" customHeight="1" x14ac:dyDescent="0.15">
      <c r="A252" s="601"/>
      <c r="B252" s="602"/>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3"/>
    </row>
    <row r="253" spans="1:24" ht="18" customHeight="1" x14ac:dyDescent="0.15">
      <c r="A253" s="601"/>
      <c r="B253" s="602"/>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3"/>
    </row>
    <row r="254" spans="1:24" ht="18" customHeight="1" x14ac:dyDescent="0.15">
      <c r="A254" s="601"/>
      <c r="B254" s="602"/>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3"/>
    </row>
    <row r="255" spans="1:24" ht="18" customHeight="1" x14ac:dyDescent="0.15">
      <c r="A255" s="600"/>
      <c r="B255" s="5"/>
      <c r="C255" s="5"/>
      <c r="D255" s="5"/>
      <c r="E255" s="5"/>
      <c r="F255" s="5"/>
      <c r="G255" s="5"/>
      <c r="H255" s="5"/>
      <c r="I255" s="5"/>
      <c r="J255" s="5"/>
      <c r="K255" s="5"/>
      <c r="L255" s="5"/>
      <c r="M255" s="5"/>
      <c r="N255" s="5"/>
      <c r="O255" s="5"/>
      <c r="P255" s="5"/>
      <c r="Q255" s="5"/>
      <c r="R255" s="5"/>
      <c r="S255" s="5"/>
      <c r="T255" s="5"/>
      <c r="U255" s="5"/>
      <c r="V255" s="5"/>
      <c r="W255" s="5"/>
      <c r="X255" s="160"/>
    </row>
    <row r="256" spans="1:24" ht="18" customHeight="1" x14ac:dyDescent="0.15">
      <c r="A256" s="601"/>
      <c r="B256" s="602"/>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3"/>
    </row>
    <row r="257" spans="1:24" ht="18" customHeight="1" x14ac:dyDescent="0.15">
      <c r="A257" s="600"/>
      <c r="B257" s="5"/>
      <c r="C257" s="5"/>
      <c r="D257" s="5"/>
      <c r="E257" s="5"/>
      <c r="F257" s="5"/>
      <c r="G257" s="5"/>
      <c r="H257" s="5"/>
      <c r="I257" s="5"/>
      <c r="J257" s="5"/>
      <c r="K257" s="5"/>
      <c r="L257" s="5"/>
      <c r="M257" s="5"/>
      <c r="N257" s="5"/>
      <c r="O257" s="5"/>
      <c r="P257" s="5"/>
      <c r="Q257" s="5"/>
      <c r="R257" s="5"/>
      <c r="S257" s="5"/>
      <c r="T257" s="5"/>
      <c r="U257" s="5"/>
      <c r="V257" s="5"/>
      <c r="W257" s="5"/>
      <c r="X257" s="160"/>
    </row>
    <row r="258" spans="1:24" ht="18" customHeight="1" x14ac:dyDescent="0.15">
      <c r="A258" s="601"/>
      <c r="B258" s="602"/>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3"/>
    </row>
    <row r="259" spans="1:24" ht="18" customHeight="1" x14ac:dyDescent="0.15">
      <c r="A259" s="601"/>
      <c r="B259" s="602"/>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3"/>
    </row>
    <row r="260" spans="1:24" ht="18" customHeight="1" x14ac:dyDescent="0.15">
      <c r="A260" s="601"/>
      <c r="B260" s="602"/>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3"/>
    </row>
    <row r="261" spans="1:24" ht="18" customHeight="1" thickBot="1" x14ac:dyDescent="0.2">
      <c r="A261" s="604"/>
      <c r="B261" s="586"/>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605"/>
    </row>
  </sheetData>
  <mergeCells count="543">
    <mergeCell ref="A261:X261"/>
    <mergeCell ref="A253:X253"/>
    <mergeCell ref="A254:X254"/>
    <mergeCell ref="A256:X256"/>
    <mergeCell ref="A258:X258"/>
    <mergeCell ref="A259:X259"/>
    <mergeCell ref="A260:X260"/>
    <mergeCell ref="A247:X247"/>
    <mergeCell ref="A248:X248"/>
    <mergeCell ref="A249:X249"/>
    <mergeCell ref="A250:X250"/>
    <mergeCell ref="A251:X251"/>
    <mergeCell ref="A252:X252"/>
    <mergeCell ref="A241:X241"/>
    <mergeCell ref="A242:X242"/>
    <mergeCell ref="A243:X243"/>
    <mergeCell ref="A244:X244"/>
    <mergeCell ref="A245:X245"/>
    <mergeCell ref="A246:X246"/>
    <mergeCell ref="A235:X235"/>
    <mergeCell ref="A236:X236"/>
    <mergeCell ref="A237:X237"/>
    <mergeCell ref="A238:X238"/>
    <mergeCell ref="A239:X239"/>
    <mergeCell ref="A240:X240"/>
    <mergeCell ref="A229:X229"/>
    <mergeCell ref="A230:X230"/>
    <mergeCell ref="A231:X231"/>
    <mergeCell ref="A232:X232"/>
    <mergeCell ref="A233:X233"/>
    <mergeCell ref="A234:X234"/>
    <mergeCell ref="A220:X220"/>
    <mergeCell ref="A224:X224"/>
    <mergeCell ref="A225:X225"/>
    <mergeCell ref="A226:X226"/>
    <mergeCell ref="A227:X227"/>
    <mergeCell ref="A228:X228"/>
    <mergeCell ref="A213:N213"/>
    <mergeCell ref="O213:Q213"/>
    <mergeCell ref="S213:U213"/>
    <mergeCell ref="V213:X213"/>
    <mergeCell ref="A216:B219"/>
    <mergeCell ref="C216:X219"/>
    <mergeCell ref="A211:E211"/>
    <mergeCell ref="F211:N211"/>
    <mergeCell ref="O211:Q211"/>
    <mergeCell ref="S211:U211"/>
    <mergeCell ref="V211:X211"/>
    <mergeCell ref="A212:E212"/>
    <mergeCell ref="F212:N212"/>
    <mergeCell ref="O212:Q212"/>
    <mergeCell ref="S212:U212"/>
    <mergeCell ref="V212:X212"/>
    <mergeCell ref="A209:E209"/>
    <mergeCell ref="F209:N209"/>
    <mergeCell ref="O209:Q209"/>
    <mergeCell ref="R209:U209"/>
    <mergeCell ref="V209:X209"/>
    <mergeCell ref="A210:E210"/>
    <mergeCell ref="F210:N210"/>
    <mergeCell ref="O210:Q210"/>
    <mergeCell ref="S210:U210"/>
    <mergeCell ref="V210:X210"/>
    <mergeCell ref="A207:E207"/>
    <mergeCell ref="F207:N207"/>
    <mergeCell ref="O207:Q207"/>
    <mergeCell ref="S207:U207"/>
    <mergeCell ref="V207:X207"/>
    <mergeCell ref="A208:N208"/>
    <mergeCell ref="O208:Q208"/>
    <mergeCell ref="S208:U208"/>
    <mergeCell ref="V208:X208"/>
    <mergeCell ref="A205:E205"/>
    <mergeCell ref="F205:N205"/>
    <mergeCell ref="O205:Q205"/>
    <mergeCell ref="S205:U205"/>
    <mergeCell ref="V205:X205"/>
    <mergeCell ref="A206:E206"/>
    <mergeCell ref="F206:N206"/>
    <mergeCell ref="O206:Q206"/>
    <mergeCell ref="S206:U206"/>
    <mergeCell ref="V206:X206"/>
    <mergeCell ref="A200:B200"/>
    <mergeCell ref="A204:E204"/>
    <mergeCell ref="F204:N204"/>
    <mergeCell ref="O204:Q204"/>
    <mergeCell ref="R204:U204"/>
    <mergeCell ref="V204:X204"/>
    <mergeCell ref="A198:F198"/>
    <mergeCell ref="G198:L198"/>
    <mergeCell ref="M198:Q198"/>
    <mergeCell ref="S198:T198"/>
    <mergeCell ref="V198:W198"/>
    <mergeCell ref="A199:F199"/>
    <mergeCell ref="G199:L199"/>
    <mergeCell ref="M199:Q199"/>
    <mergeCell ref="S199:T199"/>
    <mergeCell ref="V199:W199"/>
    <mergeCell ref="A196:F196"/>
    <mergeCell ref="G196:L196"/>
    <mergeCell ref="M196:R196"/>
    <mergeCell ref="S196:U196"/>
    <mergeCell ref="V196:X196"/>
    <mergeCell ref="A197:F197"/>
    <mergeCell ref="G197:L197"/>
    <mergeCell ref="M197:Q197"/>
    <mergeCell ref="S197:T197"/>
    <mergeCell ref="V197:W197"/>
    <mergeCell ref="A188:C192"/>
    <mergeCell ref="D188:J192"/>
    <mergeCell ref="K188:Q192"/>
    <mergeCell ref="R188:X192"/>
    <mergeCell ref="A193:C193"/>
    <mergeCell ref="D193:J193"/>
    <mergeCell ref="K193:Q193"/>
    <mergeCell ref="R193:X193"/>
    <mergeCell ref="A182:C184"/>
    <mergeCell ref="D182:J184"/>
    <mergeCell ref="K182:Q184"/>
    <mergeCell ref="R182:X184"/>
    <mergeCell ref="A185:C187"/>
    <mergeCell ref="D185:J187"/>
    <mergeCell ref="K185:Q187"/>
    <mergeCell ref="R185:X187"/>
    <mergeCell ref="A178:C178"/>
    <mergeCell ref="P178:R178"/>
    <mergeCell ref="S178:U178"/>
    <mergeCell ref="V178:X178"/>
    <mergeCell ref="A180:C181"/>
    <mergeCell ref="D180:X180"/>
    <mergeCell ref="D181:J181"/>
    <mergeCell ref="K181:Q181"/>
    <mergeCell ref="R181:X181"/>
    <mergeCell ref="A176:C176"/>
    <mergeCell ref="P176:R176"/>
    <mergeCell ref="S176:U176"/>
    <mergeCell ref="V176:X176"/>
    <mergeCell ref="A177:C177"/>
    <mergeCell ref="P177:R177"/>
    <mergeCell ref="S177:U177"/>
    <mergeCell ref="V177:X177"/>
    <mergeCell ref="A174:C174"/>
    <mergeCell ref="P174:R174"/>
    <mergeCell ref="S174:U174"/>
    <mergeCell ref="V174:X174"/>
    <mergeCell ref="A175:C175"/>
    <mergeCell ref="P175:R175"/>
    <mergeCell ref="S175:U175"/>
    <mergeCell ref="V175:X175"/>
    <mergeCell ref="A172:C172"/>
    <mergeCell ref="P172:R172"/>
    <mergeCell ref="S172:U172"/>
    <mergeCell ref="V172:X172"/>
    <mergeCell ref="A173:C173"/>
    <mergeCell ref="P173:R173"/>
    <mergeCell ref="S173:U173"/>
    <mergeCell ref="V173:X173"/>
    <mergeCell ref="B170:C170"/>
    <mergeCell ref="P170:R170"/>
    <mergeCell ref="S170:U170"/>
    <mergeCell ref="V170:X170"/>
    <mergeCell ref="A171:C171"/>
    <mergeCell ref="P171:R171"/>
    <mergeCell ref="S171:U171"/>
    <mergeCell ref="V171:X171"/>
    <mergeCell ref="B168:C168"/>
    <mergeCell ref="P168:R168"/>
    <mergeCell ref="S168:U168"/>
    <mergeCell ref="V168:X168"/>
    <mergeCell ref="B169:C169"/>
    <mergeCell ref="P169:R169"/>
    <mergeCell ref="S169:U169"/>
    <mergeCell ref="V169:X169"/>
    <mergeCell ref="B166:C166"/>
    <mergeCell ref="P166:R166"/>
    <mergeCell ref="S166:U166"/>
    <mergeCell ref="V166:X166"/>
    <mergeCell ref="B167:C167"/>
    <mergeCell ref="P167:R167"/>
    <mergeCell ref="S167:U167"/>
    <mergeCell ref="V167:X167"/>
    <mergeCell ref="B164:C164"/>
    <mergeCell ref="P164:R164"/>
    <mergeCell ref="S164:U164"/>
    <mergeCell ref="V164:X164"/>
    <mergeCell ref="B165:C165"/>
    <mergeCell ref="P165:R165"/>
    <mergeCell ref="S165:U165"/>
    <mergeCell ref="V165:X165"/>
    <mergeCell ref="P162:R162"/>
    <mergeCell ref="S162:U162"/>
    <mergeCell ref="V162:X162"/>
    <mergeCell ref="B163:C163"/>
    <mergeCell ref="P163:R163"/>
    <mergeCell ref="S163:U163"/>
    <mergeCell ref="V163:X163"/>
    <mergeCell ref="A160:A170"/>
    <mergeCell ref="B160:C160"/>
    <mergeCell ref="P160:R160"/>
    <mergeCell ref="S160:U160"/>
    <mergeCell ref="V160:X160"/>
    <mergeCell ref="B161:C161"/>
    <mergeCell ref="P161:R161"/>
    <mergeCell ref="S161:U161"/>
    <mergeCell ref="V161:X161"/>
    <mergeCell ref="B162:C162"/>
    <mergeCell ref="A158:C158"/>
    <mergeCell ref="P158:R158"/>
    <mergeCell ref="S158:U158"/>
    <mergeCell ref="V158:X158"/>
    <mergeCell ref="A159:C159"/>
    <mergeCell ref="P159:R159"/>
    <mergeCell ref="S159:U159"/>
    <mergeCell ref="V159:X159"/>
    <mergeCell ref="A156:C156"/>
    <mergeCell ref="P156:R156"/>
    <mergeCell ref="S156:U156"/>
    <mergeCell ref="V156:X156"/>
    <mergeCell ref="A157:C157"/>
    <mergeCell ref="P157:R157"/>
    <mergeCell ref="S157:U157"/>
    <mergeCell ref="V157:X157"/>
    <mergeCell ref="E153:U153"/>
    <mergeCell ref="V153:X153"/>
    <mergeCell ref="A154:C155"/>
    <mergeCell ref="D154:R154"/>
    <mergeCell ref="S154:U155"/>
    <mergeCell ref="V154:X155"/>
    <mergeCell ref="P155:R155"/>
    <mergeCell ref="A147:L149"/>
    <mergeCell ref="M147:S147"/>
    <mergeCell ref="T147:W147"/>
    <mergeCell ref="M148:S148"/>
    <mergeCell ref="T148:W148"/>
    <mergeCell ref="M149:S149"/>
    <mergeCell ref="T149:X149"/>
    <mergeCell ref="C142:S142"/>
    <mergeCell ref="U142:W142"/>
    <mergeCell ref="A143:S144"/>
    <mergeCell ref="T143:T144"/>
    <mergeCell ref="U143:W144"/>
    <mergeCell ref="X143:X144"/>
    <mergeCell ref="C140:F140"/>
    <mergeCell ref="G140:K140"/>
    <mergeCell ref="L140:N140"/>
    <mergeCell ref="P140:R140"/>
    <mergeCell ref="T140:W140"/>
    <mergeCell ref="C141:F141"/>
    <mergeCell ref="G141:K141"/>
    <mergeCell ref="L141:N141"/>
    <mergeCell ref="P141:R141"/>
    <mergeCell ref="T141:W141"/>
    <mergeCell ref="C138:F138"/>
    <mergeCell ref="G138:K138"/>
    <mergeCell ref="L138:N138"/>
    <mergeCell ref="P138:R138"/>
    <mergeCell ref="T138:W138"/>
    <mergeCell ref="C139:F139"/>
    <mergeCell ref="G139:K139"/>
    <mergeCell ref="L139:N139"/>
    <mergeCell ref="P139:R139"/>
    <mergeCell ref="T139:W139"/>
    <mergeCell ref="T136:X136"/>
    <mergeCell ref="C137:F137"/>
    <mergeCell ref="G137:K137"/>
    <mergeCell ref="L137:N137"/>
    <mergeCell ref="P137:R137"/>
    <mergeCell ref="T137:W137"/>
    <mergeCell ref="C134:F134"/>
    <mergeCell ref="G134:S134"/>
    <mergeCell ref="T134:W134"/>
    <mergeCell ref="C135:S135"/>
    <mergeCell ref="U135:W135"/>
    <mergeCell ref="A136:B142"/>
    <mergeCell ref="C136:F136"/>
    <mergeCell ref="G136:K136"/>
    <mergeCell ref="L136:O136"/>
    <mergeCell ref="P136:S136"/>
    <mergeCell ref="C132:F132"/>
    <mergeCell ref="G132:S132"/>
    <mergeCell ref="T132:W132"/>
    <mergeCell ref="C133:F133"/>
    <mergeCell ref="G133:S133"/>
    <mergeCell ref="T133:W133"/>
    <mergeCell ref="C130:F130"/>
    <mergeCell ref="G130:S130"/>
    <mergeCell ref="T130:W130"/>
    <mergeCell ref="C131:F131"/>
    <mergeCell ref="G131:S131"/>
    <mergeCell ref="T131:W131"/>
    <mergeCell ref="A127:B135"/>
    <mergeCell ref="C127:F127"/>
    <mergeCell ref="G127:S127"/>
    <mergeCell ref="T127:X127"/>
    <mergeCell ref="C128:F128"/>
    <mergeCell ref="G128:S128"/>
    <mergeCell ref="T128:W128"/>
    <mergeCell ref="C129:F129"/>
    <mergeCell ref="G129:S129"/>
    <mergeCell ref="T129:W129"/>
    <mergeCell ref="C118:P118"/>
    <mergeCell ref="Q118:V118"/>
    <mergeCell ref="W118:X118"/>
    <mergeCell ref="C119:P119"/>
    <mergeCell ref="R119:V119"/>
    <mergeCell ref="W119:X119"/>
    <mergeCell ref="C116:I116"/>
    <mergeCell ref="J116:K116"/>
    <mergeCell ref="M116:O116"/>
    <mergeCell ref="Q116:V116"/>
    <mergeCell ref="W116:X116"/>
    <mergeCell ref="C117:I117"/>
    <mergeCell ref="J117:K117"/>
    <mergeCell ref="M117:O117"/>
    <mergeCell ref="Q117:V117"/>
    <mergeCell ref="W117:X117"/>
    <mergeCell ref="A114:B119"/>
    <mergeCell ref="C114:I114"/>
    <mergeCell ref="J114:L114"/>
    <mergeCell ref="M114:P114"/>
    <mergeCell ref="Q114:X114"/>
    <mergeCell ref="C115:I115"/>
    <mergeCell ref="J115:K115"/>
    <mergeCell ref="M115:O115"/>
    <mergeCell ref="Q115:V115"/>
    <mergeCell ref="W115:X115"/>
    <mergeCell ref="K112:O112"/>
    <mergeCell ref="Q112:V112"/>
    <mergeCell ref="W112:X112"/>
    <mergeCell ref="C113:P113"/>
    <mergeCell ref="Q113:V113"/>
    <mergeCell ref="W113:X113"/>
    <mergeCell ref="C109:E112"/>
    <mergeCell ref="F109:P109"/>
    <mergeCell ref="Q109:X109"/>
    <mergeCell ref="F110:P110"/>
    <mergeCell ref="Q110:V110"/>
    <mergeCell ref="W110:X110"/>
    <mergeCell ref="F111:P111"/>
    <mergeCell ref="Q111:V111"/>
    <mergeCell ref="W111:X111"/>
    <mergeCell ref="F112:J112"/>
    <mergeCell ref="N107:P107"/>
    <mergeCell ref="Q107:V107"/>
    <mergeCell ref="W107:X107"/>
    <mergeCell ref="F108:M108"/>
    <mergeCell ref="N108:P108"/>
    <mergeCell ref="Q108:V108"/>
    <mergeCell ref="W108:X108"/>
    <mergeCell ref="A105:B113"/>
    <mergeCell ref="C105:E108"/>
    <mergeCell ref="F105:M105"/>
    <mergeCell ref="N105:P105"/>
    <mergeCell ref="Q105:X105"/>
    <mergeCell ref="F106:M106"/>
    <mergeCell ref="N106:P106"/>
    <mergeCell ref="Q106:V106"/>
    <mergeCell ref="W106:X106"/>
    <mergeCell ref="F107:M107"/>
    <mergeCell ref="B99:F99"/>
    <mergeCell ref="G99:L99"/>
    <mergeCell ref="M99:U99"/>
    <mergeCell ref="V99:X99"/>
    <mergeCell ref="J102:N103"/>
    <mergeCell ref="O102:U103"/>
    <mergeCell ref="V102:X103"/>
    <mergeCell ref="B97:L97"/>
    <mergeCell ref="M97:P97"/>
    <mergeCell ref="Q97:T97"/>
    <mergeCell ref="V97:X97"/>
    <mergeCell ref="B98:L98"/>
    <mergeCell ref="M98:P98"/>
    <mergeCell ref="Q98:T98"/>
    <mergeCell ref="V98:X98"/>
    <mergeCell ref="B95:L95"/>
    <mergeCell ref="M95:P95"/>
    <mergeCell ref="Q95:T95"/>
    <mergeCell ref="V95:X95"/>
    <mergeCell ref="B96:L96"/>
    <mergeCell ref="M96:P96"/>
    <mergeCell ref="Q96:T96"/>
    <mergeCell ref="V96:X96"/>
    <mergeCell ref="A92:A93"/>
    <mergeCell ref="B92:L93"/>
    <mergeCell ref="M92:P93"/>
    <mergeCell ref="Q92:U93"/>
    <mergeCell ref="V92:X93"/>
    <mergeCell ref="A94:A99"/>
    <mergeCell ref="B94:L94"/>
    <mergeCell ref="M94:P94"/>
    <mergeCell ref="Q94:T94"/>
    <mergeCell ref="V94:X94"/>
    <mergeCell ref="M90:P90"/>
    <mergeCell ref="Q90:T90"/>
    <mergeCell ref="V90:X90"/>
    <mergeCell ref="B91:F91"/>
    <mergeCell ref="G91:L91"/>
    <mergeCell ref="M91:U91"/>
    <mergeCell ref="V91:X91"/>
    <mergeCell ref="A88:A91"/>
    <mergeCell ref="B88:L88"/>
    <mergeCell ref="M88:P88"/>
    <mergeCell ref="Q88:T88"/>
    <mergeCell ref="V88:X88"/>
    <mergeCell ref="B89:L89"/>
    <mergeCell ref="M89:P89"/>
    <mergeCell ref="Q89:T89"/>
    <mergeCell ref="V89:X89"/>
    <mergeCell ref="B90:L90"/>
    <mergeCell ref="A83:F83"/>
    <mergeCell ref="H83:L83"/>
    <mergeCell ref="M83:N83"/>
    <mergeCell ref="O83:X83"/>
    <mergeCell ref="E85:X85"/>
    <mergeCell ref="A86:A87"/>
    <mergeCell ref="B86:L87"/>
    <mergeCell ref="M86:P87"/>
    <mergeCell ref="Q86:U87"/>
    <mergeCell ref="V86:X87"/>
    <mergeCell ref="A79:F80"/>
    <mergeCell ref="G79:L80"/>
    <mergeCell ref="M79:N80"/>
    <mergeCell ref="O79:X80"/>
    <mergeCell ref="A81:F82"/>
    <mergeCell ref="G81:L82"/>
    <mergeCell ref="M81:N82"/>
    <mergeCell ref="O81:X82"/>
    <mergeCell ref="A76:F76"/>
    <mergeCell ref="G76:N76"/>
    <mergeCell ref="O76:X76"/>
    <mergeCell ref="A77:F78"/>
    <mergeCell ref="G77:L78"/>
    <mergeCell ref="M77:N78"/>
    <mergeCell ref="O77:X78"/>
    <mergeCell ref="A70:A71"/>
    <mergeCell ref="B70:X70"/>
    <mergeCell ref="B71:X71"/>
    <mergeCell ref="A72:A73"/>
    <mergeCell ref="B72:X72"/>
    <mergeCell ref="B73:X73"/>
    <mergeCell ref="F63:G63"/>
    <mergeCell ref="L63:X63"/>
    <mergeCell ref="B64:E64"/>
    <mergeCell ref="F64:X64"/>
    <mergeCell ref="A66:A69"/>
    <mergeCell ref="B66:X66"/>
    <mergeCell ref="B67:X67"/>
    <mergeCell ref="B68:X68"/>
    <mergeCell ref="B69:X69"/>
    <mergeCell ref="Q58:R58"/>
    <mergeCell ref="B59:E63"/>
    <mergeCell ref="F59:G59"/>
    <mergeCell ref="L59:X59"/>
    <mergeCell ref="F60:G60"/>
    <mergeCell ref="L60:X60"/>
    <mergeCell ref="F61:G61"/>
    <mergeCell ref="L61:X61"/>
    <mergeCell ref="F62:G62"/>
    <mergeCell ref="L62:X62"/>
    <mergeCell ref="G54:W54"/>
    <mergeCell ref="H55:W55"/>
    <mergeCell ref="G56:K56"/>
    <mergeCell ref="A57:A64"/>
    <mergeCell ref="B57:E57"/>
    <mergeCell ref="F57:N57"/>
    <mergeCell ref="O57:P58"/>
    <mergeCell ref="Q57:V57"/>
    <mergeCell ref="B58:E58"/>
    <mergeCell ref="F58:N58"/>
    <mergeCell ref="B47:E48"/>
    <mergeCell ref="F47:X48"/>
    <mergeCell ref="B49:E50"/>
    <mergeCell ref="F49:X50"/>
    <mergeCell ref="B51:E56"/>
    <mergeCell ref="G51:M51"/>
    <mergeCell ref="P51:X51"/>
    <mergeCell ref="G52:W52"/>
    <mergeCell ref="G53:M53"/>
    <mergeCell ref="P53:W53"/>
    <mergeCell ref="X36:X37"/>
    <mergeCell ref="B38:E40"/>
    <mergeCell ref="F38:X40"/>
    <mergeCell ref="B41:E43"/>
    <mergeCell ref="F41:X43"/>
    <mergeCell ref="B44:E46"/>
    <mergeCell ref="F44:X46"/>
    <mergeCell ref="B36:E37"/>
    <mergeCell ref="F36:K37"/>
    <mergeCell ref="L36:L37"/>
    <mergeCell ref="M36:M37"/>
    <mergeCell ref="N36:V37"/>
    <mergeCell ref="W36:W37"/>
    <mergeCell ref="B34:E35"/>
    <mergeCell ref="F34:G35"/>
    <mergeCell ref="H34:M34"/>
    <mergeCell ref="N34:O35"/>
    <mergeCell ref="P34:X34"/>
    <mergeCell ref="H35:M35"/>
    <mergeCell ref="B31:E31"/>
    <mergeCell ref="F31:G31"/>
    <mergeCell ref="N31:R31"/>
    <mergeCell ref="U31:V31"/>
    <mergeCell ref="B32:E33"/>
    <mergeCell ref="F32:M33"/>
    <mergeCell ref="N32:R33"/>
    <mergeCell ref="S32:X32"/>
    <mergeCell ref="S33:W33"/>
    <mergeCell ref="I30:J30"/>
    <mergeCell ref="L30:M30"/>
    <mergeCell ref="N30:P30"/>
    <mergeCell ref="Q30:R30"/>
    <mergeCell ref="T30:U30"/>
    <mergeCell ref="W30:X30"/>
    <mergeCell ref="B27:X27"/>
    <mergeCell ref="A28:A56"/>
    <mergeCell ref="B28:E28"/>
    <mergeCell ref="F28:M28"/>
    <mergeCell ref="N28:Q28"/>
    <mergeCell ref="R28:X28"/>
    <mergeCell ref="B29:E29"/>
    <mergeCell ref="F29:X29"/>
    <mergeCell ref="B30:E30"/>
    <mergeCell ref="F30:G30"/>
    <mergeCell ref="A24:D24"/>
    <mergeCell ref="E24:G24"/>
    <mergeCell ref="H24:R24"/>
    <mergeCell ref="S24:X24"/>
    <mergeCell ref="A25:D25"/>
    <mergeCell ref="E25:G25"/>
    <mergeCell ref="H25:R25"/>
    <mergeCell ref="S25:X25"/>
    <mergeCell ref="N8:P8"/>
    <mergeCell ref="Q8:W8"/>
    <mergeCell ref="A18:H18"/>
    <mergeCell ref="I18:X18"/>
    <mergeCell ref="A19:H19"/>
    <mergeCell ref="I19:X19"/>
    <mergeCell ref="A2:X2"/>
    <mergeCell ref="AD2:AH2"/>
    <mergeCell ref="N6:P6"/>
    <mergeCell ref="Q6:X6"/>
    <mergeCell ref="N7:P7"/>
    <mergeCell ref="Q7:X7"/>
  </mergeCells>
  <phoneticPr fontId="4"/>
  <printOptions horizontalCentered="1" verticalCentered="1"/>
  <pageMargins left="0.62992125984251968" right="0.43307086614173229" top="0.39370078740157483" bottom="0.39370078740157483" header="0.51181102362204722" footer="0.43307086614173229"/>
  <pageSetup paperSize="9" scale="98" orientation="portrait" cellComments="asDisplayed" r:id="rId1"/>
  <headerFooter alignWithMargins="0"/>
  <rowBreaks count="6" manualBreakCount="6">
    <brk id="48" max="23" man="1"/>
    <brk id="84" max="23" man="1"/>
    <brk id="121" max="23" man="1"/>
    <brk id="152" max="23" man="1"/>
    <brk id="178" max="23" man="1"/>
    <brk id="213" max="23" man="1"/>
  </rowBreaks>
  <colBreaks count="1" manualBreakCount="1">
    <brk id="24" max="23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Pict="0">
                <anchor moveWithCells="1">
                  <from>
                    <xdr:col>13</xdr:col>
                    <xdr:colOff>9525</xdr:colOff>
                    <xdr:row>23</xdr:row>
                    <xdr:rowOff>285750</xdr:rowOff>
                  </from>
                  <to>
                    <xdr:col>13</xdr:col>
                    <xdr:colOff>247650</xdr:colOff>
                    <xdr:row>25</xdr:row>
                    <xdr:rowOff>38100</xdr:rowOff>
                  </to>
                </anchor>
              </controlPr>
            </control>
          </mc:Choice>
        </mc:AlternateContent>
        <mc:AlternateContent xmlns:mc="http://schemas.openxmlformats.org/markup-compatibility/2006">
          <mc:Choice Requires="x14">
            <control shapeId="1026" r:id="rId5" name="チェック 1">
              <controlPr defaultSize="0" autoPict="0">
                <anchor moveWithCells="1">
                  <from>
                    <xdr:col>7</xdr:col>
                    <xdr:colOff>0</xdr:colOff>
                    <xdr:row>23</xdr:row>
                    <xdr:rowOff>285750</xdr:rowOff>
                  </from>
                  <to>
                    <xdr:col>7</xdr:col>
                    <xdr:colOff>238125</xdr:colOff>
                    <xdr:row>25</xdr:row>
                    <xdr:rowOff>38100</xdr:rowOff>
                  </to>
                </anchor>
              </controlPr>
            </control>
          </mc:Choice>
        </mc:AlternateContent>
        <mc:AlternateContent xmlns:mc="http://schemas.openxmlformats.org/markup-compatibility/2006">
          <mc:Choice Requires="x14">
            <control shapeId="1027" r:id="rId6" name="チェック 1">
              <controlPr defaultSize="0" autoPict="0">
                <anchor moveWithCells="1">
                  <from>
                    <xdr:col>8</xdr:col>
                    <xdr:colOff>142875</xdr:colOff>
                    <xdr:row>23</xdr:row>
                    <xdr:rowOff>285750</xdr:rowOff>
                  </from>
                  <to>
                    <xdr:col>9</xdr:col>
                    <xdr:colOff>104775</xdr:colOff>
                    <xdr:row>25</xdr:row>
                    <xdr:rowOff>38100</xdr:rowOff>
                  </to>
                </anchor>
              </controlPr>
            </control>
          </mc:Choice>
        </mc:AlternateContent>
        <mc:AlternateContent xmlns:mc="http://schemas.openxmlformats.org/markup-compatibility/2006">
          <mc:Choice Requires="x14">
            <control shapeId="1028" r:id="rId7" name="チェック 1">
              <controlPr defaultSize="0" autoPict="0">
                <anchor moveWithCells="1">
                  <from>
                    <xdr:col>10</xdr:col>
                    <xdr:colOff>219075</xdr:colOff>
                    <xdr:row>23</xdr:row>
                    <xdr:rowOff>285750</xdr:rowOff>
                  </from>
                  <to>
                    <xdr:col>11</xdr:col>
                    <xdr:colOff>180975</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144E2-1682-4E39-9E5B-98F2D0941828}">
  <sheetPr>
    <tabColor rgb="FFFFFF00"/>
  </sheetPr>
  <dimension ref="A1:AQ261"/>
  <sheetViews>
    <sheetView tabSelected="1" view="pageBreakPreview" topLeftCell="A16" zoomScaleNormal="100" zoomScaleSheetLayoutView="100" workbookViewId="0">
      <selection activeCell="P34" sqref="P34:X34"/>
    </sheetView>
  </sheetViews>
  <sheetFormatPr defaultColWidth="3.625" defaultRowHeight="18" customHeight="1" x14ac:dyDescent="0.15"/>
  <cols>
    <col min="1" max="1" width="3.875" style="606" customWidth="1"/>
    <col min="2" max="2" width="3.75" style="606" customWidth="1"/>
    <col min="3" max="3" width="3.875" style="606" customWidth="1"/>
    <col min="4" max="4" width="4" style="606" customWidth="1"/>
    <col min="5" max="17" width="3.625" style="606" customWidth="1"/>
    <col min="18" max="18" width="3.75" style="606" bestFit="1" customWidth="1"/>
    <col min="19" max="23" width="3.625" style="606" customWidth="1"/>
    <col min="24" max="24" width="4.25" style="606" customWidth="1"/>
    <col min="25" max="27" width="3.625" style="606" customWidth="1"/>
    <col min="28" max="29" width="3.625" style="609" customWidth="1"/>
    <col min="30" max="30" width="4.125" style="609" bestFit="1" customWidth="1"/>
    <col min="31" max="31" width="5.25" style="609" bestFit="1" customWidth="1"/>
    <col min="32" max="32" width="11.125" style="609" bestFit="1" customWidth="1"/>
    <col min="33" max="33" width="9.875" style="606" bestFit="1" customWidth="1"/>
    <col min="34" max="34" width="28.875" style="606" bestFit="1" customWidth="1"/>
    <col min="35" max="256" width="3.625" style="606"/>
    <col min="257" max="257" width="3.875" style="606" customWidth="1"/>
    <col min="258" max="258" width="3.75" style="606" customWidth="1"/>
    <col min="259" max="259" width="3.875" style="606" customWidth="1"/>
    <col min="260" max="260" width="4" style="606" customWidth="1"/>
    <col min="261" max="273" width="3.625" style="606"/>
    <col min="274" max="274" width="3.75" style="606" bestFit="1" customWidth="1"/>
    <col min="275" max="279" width="3.625" style="606"/>
    <col min="280" max="280" width="4.25" style="606" customWidth="1"/>
    <col min="281" max="285" width="3.625" style="606"/>
    <col min="286" max="286" width="4.125" style="606" bestFit="1" customWidth="1"/>
    <col min="287" max="287" width="5.25" style="606" bestFit="1" customWidth="1"/>
    <col min="288" max="288" width="11.125" style="606" bestFit="1" customWidth="1"/>
    <col min="289" max="289" width="9.875" style="606" bestFit="1" customWidth="1"/>
    <col min="290" max="290" width="28.875" style="606" bestFit="1" customWidth="1"/>
    <col min="291" max="512" width="3.625" style="606"/>
    <col min="513" max="513" width="3.875" style="606" customWidth="1"/>
    <col min="514" max="514" width="3.75" style="606" customWidth="1"/>
    <col min="515" max="515" width="3.875" style="606" customWidth="1"/>
    <col min="516" max="516" width="4" style="606" customWidth="1"/>
    <col min="517" max="529" width="3.625" style="606"/>
    <col min="530" max="530" width="3.75" style="606" bestFit="1" customWidth="1"/>
    <col min="531" max="535" width="3.625" style="606"/>
    <col min="536" max="536" width="4.25" style="606" customWidth="1"/>
    <col min="537" max="541" width="3.625" style="606"/>
    <col min="542" max="542" width="4.125" style="606" bestFit="1" customWidth="1"/>
    <col min="543" max="543" width="5.25" style="606" bestFit="1" customWidth="1"/>
    <col min="544" max="544" width="11.125" style="606" bestFit="1" customWidth="1"/>
    <col min="545" max="545" width="9.875" style="606" bestFit="1" customWidth="1"/>
    <col min="546" max="546" width="28.875" style="606" bestFit="1" customWidth="1"/>
    <col min="547" max="768" width="3.625" style="606"/>
    <col min="769" max="769" width="3.875" style="606" customWidth="1"/>
    <col min="770" max="770" width="3.75" style="606" customWidth="1"/>
    <col min="771" max="771" width="3.875" style="606" customWidth="1"/>
    <col min="772" max="772" width="4" style="606" customWidth="1"/>
    <col min="773" max="785" width="3.625" style="606"/>
    <col min="786" max="786" width="3.75" style="606" bestFit="1" customWidth="1"/>
    <col min="787" max="791" width="3.625" style="606"/>
    <col min="792" max="792" width="4.25" style="606" customWidth="1"/>
    <col min="793" max="797" width="3.625" style="606"/>
    <col min="798" max="798" width="4.125" style="606" bestFit="1" customWidth="1"/>
    <col min="799" max="799" width="5.25" style="606" bestFit="1" customWidth="1"/>
    <col min="800" max="800" width="11.125" style="606" bestFit="1" customWidth="1"/>
    <col min="801" max="801" width="9.875" style="606" bestFit="1" customWidth="1"/>
    <col min="802" max="802" width="28.875" style="606" bestFit="1" customWidth="1"/>
    <col min="803" max="1024" width="3.625" style="606"/>
    <col min="1025" max="1025" width="3.875" style="606" customWidth="1"/>
    <col min="1026" max="1026" width="3.75" style="606" customWidth="1"/>
    <col min="1027" max="1027" width="3.875" style="606" customWidth="1"/>
    <col min="1028" max="1028" width="4" style="606" customWidth="1"/>
    <col min="1029" max="1041" width="3.625" style="606"/>
    <col min="1042" max="1042" width="3.75" style="606" bestFit="1" customWidth="1"/>
    <col min="1043" max="1047" width="3.625" style="606"/>
    <col min="1048" max="1048" width="4.25" style="606" customWidth="1"/>
    <col min="1049" max="1053" width="3.625" style="606"/>
    <col min="1054" max="1054" width="4.125" style="606" bestFit="1" customWidth="1"/>
    <col min="1055" max="1055" width="5.25" style="606" bestFit="1" customWidth="1"/>
    <col min="1056" max="1056" width="11.125" style="606" bestFit="1" customWidth="1"/>
    <col min="1057" max="1057" width="9.875" style="606" bestFit="1" customWidth="1"/>
    <col min="1058" max="1058" width="28.875" style="606" bestFit="1" customWidth="1"/>
    <col min="1059" max="1280" width="3.625" style="606"/>
    <col min="1281" max="1281" width="3.875" style="606" customWidth="1"/>
    <col min="1282" max="1282" width="3.75" style="606" customWidth="1"/>
    <col min="1283" max="1283" width="3.875" style="606" customWidth="1"/>
    <col min="1284" max="1284" width="4" style="606" customWidth="1"/>
    <col min="1285" max="1297" width="3.625" style="606"/>
    <col min="1298" max="1298" width="3.75" style="606" bestFit="1" customWidth="1"/>
    <col min="1299" max="1303" width="3.625" style="606"/>
    <col min="1304" max="1304" width="4.25" style="606" customWidth="1"/>
    <col min="1305" max="1309" width="3.625" style="606"/>
    <col min="1310" max="1310" width="4.125" style="606" bestFit="1" customWidth="1"/>
    <col min="1311" max="1311" width="5.25" style="606" bestFit="1" customWidth="1"/>
    <col min="1312" max="1312" width="11.125" style="606" bestFit="1" customWidth="1"/>
    <col min="1313" max="1313" width="9.875" style="606" bestFit="1" customWidth="1"/>
    <col min="1314" max="1314" width="28.875" style="606" bestFit="1" customWidth="1"/>
    <col min="1315" max="1536" width="3.625" style="606"/>
    <col min="1537" max="1537" width="3.875" style="606" customWidth="1"/>
    <col min="1538" max="1538" width="3.75" style="606" customWidth="1"/>
    <col min="1539" max="1539" width="3.875" style="606" customWidth="1"/>
    <col min="1540" max="1540" width="4" style="606" customWidth="1"/>
    <col min="1541" max="1553" width="3.625" style="606"/>
    <col min="1554" max="1554" width="3.75" style="606" bestFit="1" customWidth="1"/>
    <col min="1555" max="1559" width="3.625" style="606"/>
    <col min="1560" max="1560" width="4.25" style="606" customWidth="1"/>
    <col min="1561" max="1565" width="3.625" style="606"/>
    <col min="1566" max="1566" width="4.125" style="606" bestFit="1" customWidth="1"/>
    <col min="1567" max="1567" width="5.25" style="606" bestFit="1" customWidth="1"/>
    <col min="1568" max="1568" width="11.125" style="606" bestFit="1" customWidth="1"/>
    <col min="1569" max="1569" width="9.875" style="606" bestFit="1" customWidth="1"/>
    <col min="1570" max="1570" width="28.875" style="606" bestFit="1" customWidth="1"/>
    <col min="1571" max="1792" width="3.625" style="606"/>
    <col min="1793" max="1793" width="3.875" style="606" customWidth="1"/>
    <col min="1794" max="1794" width="3.75" style="606" customWidth="1"/>
    <col min="1795" max="1795" width="3.875" style="606" customWidth="1"/>
    <col min="1796" max="1796" width="4" style="606" customWidth="1"/>
    <col min="1797" max="1809" width="3.625" style="606"/>
    <col min="1810" max="1810" width="3.75" style="606" bestFit="1" customWidth="1"/>
    <col min="1811" max="1815" width="3.625" style="606"/>
    <col min="1816" max="1816" width="4.25" style="606" customWidth="1"/>
    <col min="1817" max="1821" width="3.625" style="606"/>
    <col min="1822" max="1822" width="4.125" style="606" bestFit="1" customWidth="1"/>
    <col min="1823" max="1823" width="5.25" style="606" bestFit="1" customWidth="1"/>
    <col min="1824" max="1824" width="11.125" style="606" bestFit="1" customWidth="1"/>
    <col min="1825" max="1825" width="9.875" style="606" bestFit="1" customWidth="1"/>
    <col min="1826" max="1826" width="28.875" style="606" bestFit="1" customWidth="1"/>
    <col min="1827" max="2048" width="3.625" style="606"/>
    <col min="2049" max="2049" width="3.875" style="606" customWidth="1"/>
    <col min="2050" max="2050" width="3.75" style="606" customWidth="1"/>
    <col min="2051" max="2051" width="3.875" style="606" customWidth="1"/>
    <col min="2052" max="2052" width="4" style="606" customWidth="1"/>
    <col min="2053" max="2065" width="3.625" style="606"/>
    <col min="2066" max="2066" width="3.75" style="606" bestFit="1" customWidth="1"/>
    <col min="2067" max="2071" width="3.625" style="606"/>
    <col min="2072" max="2072" width="4.25" style="606" customWidth="1"/>
    <col min="2073" max="2077" width="3.625" style="606"/>
    <col min="2078" max="2078" width="4.125" style="606" bestFit="1" customWidth="1"/>
    <col min="2079" max="2079" width="5.25" style="606" bestFit="1" customWidth="1"/>
    <col min="2080" max="2080" width="11.125" style="606" bestFit="1" customWidth="1"/>
    <col min="2081" max="2081" width="9.875" style="606" bestFit="1" customWidth="1"/>
    <col min="2082" max="2082" width="28.875" style="606" bestFit="1" customWidth="1"/>
    <col min="2083" max="2304" width="3.625" style="606"/>
    <col min="2305" max="2305" width="3.875" style="606" customWidth="1"/>
    <col min="2306" max="2306" width="3.75" style="606" customWidth="1"/>
    <col min="2307" max="2307" width="3.875" style="606" customWidth="1"/>
    <col min="2308" max="2308" width="4" style="606" customWidth="1"/>
    <col min="2309" max="2321" width="3.625" style="606"/>
    <col min="2322" max="2322" width="3.75" style="606" bestFit="1" customWidth="1"/>
    <col min="2323" max="2327" width="3.625" style="606"/>
    <col min="2328" max="2328" width="4.25" style="606" customWidth="1"/>
    <col min="2329" max="2333" width="3.625" style="606"/>
    <col min="2334" max="2334" width="4.125" style="606" bestFit="1" customWidth="1"/>
    <col min="2335" max="2335" width="5.25" style="606" bestFit="1" customWidth="1"/>
    <col min="2336" max="2336" width="11.125" style="606" bestFit="1" customWidth="1"/>
    <col min="2337" max="2337" width="9.875" style="606" bestFit="1" customWidth="1"/>
    <col min="2338" max="2338" width="28.875" style="606" bestFit="1" customWidth="1"/>
    <col min="2339" max="2560" width="3.625" style="606"/>
    <col min="2561" max="2561" width="3.875" style="606" customWidth="1"/>
    <col min="2562" max="2562" width="3.75" style="606" customWidth="1"/>
    <col min="2563" max="2563" width="3.875" style="606" customWidth="1"/>
    <col min="2564" max="2564" width="4" style="606" customWidth="1"/>
    <col min="2565" max="2577" width="3.625" style="606"/>
    <col min="2578" max="2578" width="3.75" style="606" bestFit="1" customWidth="1"/>
    <col min="2579" max="2583" width="3.625" style="606"/>
    <col min="2584" max="2584" width="4.25" style="606" customWidth="1"/>
    <col min="2585" max="2589" width="3.625" style="606"/>
    <col min="2590" max="2590" width="4.125" style="606" bestFit="1" customWidth="1"/>
    <col min="2591" max="2591" width="5.25" style="606" bestFit="1" customWidth="1"/>
    <col min="2592" max="2592" width="11.125" style="606" bestFit="1" customWidth="1"/>
    <col min="2593" max="2593" width="9.875" style="606" bestFit="1" customWidth="1"/>
    <col min="2594" max="2594" width="28.875" style="606" bestFit="1" customWidth="1"/>
    <col min="2595" max="2816" width="3.625" style="606"/>
    <col min="2817" max="2817" width="3.875" style="606" customWidth="1"/>
    <col min="2818" max="2818" width="3.75" style="606" customWidth="1"/>
    <col min="2819" max="2819" width="3.875" style="606" customWidth="1"/>
    <col min="2820" max="2820" width="4" style="606" customWidth="1"/>
    <col min="2821" max="2833" width="3.625" style="606"/>
    <col min="2834" max="2834" width="3.75" style="606" bestFit="1" customWidth="1"/>
    <col min="2835" max="2839" width="3.625" style="606"/>
    <col min="2840" max="2840" width="4.25" style="606" customWidth="1"/>
    <col min="2841" max="2845" width="3.625" style="606"/>
    <col min="2846" max="2846" width="4.125" style="606" bestFit="1" customWidth="1"/>
    <col min="2847" max="2847" width="5.25" style="606" bestFit="1" customWidth="1"/>
    <col min="2848" max="2848" width="11.125" style="606" bestFit="1" customWidth="1"/>
    <col min="2849" max="2849" width="9.875" style="606" bestFit="1" customWidth="1"/>
    <col min="2850" max="2850" width="28.875" style="606" bestFit="1" customWidth="1"/>
    <col min="2851" max="3072" width="3.625" style="606"/>
    <col min="3073" max="3073" width="3.875" style="606" customWidth="1"/>
    <col min="3074" max="3074" width="3.75" style="606" customWidth="1"/>
    <col min="3075" max="3075" width="3.875" style="606" customWidth="1"/>
    <col min="3076" max="3076" width="4" style="606" customWidth="1"/>
    <col min="3077" max="3089" width="3.625" style="606"/>
    <col min="3090" max="3090" width="3.75" style="606" bestFit="1" customWidth="1"/>
    <col min="3091" max="3095" width="3.625" style="606"/>
    <col min="3096" max="3096" width="4.25" style="606" customWidth="1"/>
    <col min="3097" max="3101" width="3.625" style="606"/>
    <col min="3102" max="3102" width="4.125" style="606" bestFit="1" customWidth="1"/>
    <col min="3103" max="3103" width="5.25" style="606" bestFit="1" customWidth="1"/>
    <col min="3104" max="3104" width="11.125" style="606" bestFit="1" customWidth="1"/>
    <col min="3105" max="3105" width="9.875" style="606" bestFit="1" customWidth="1"/>
    <col min="3106" max="3106" width="28.875" style="606" bestFit="1" customWidth="1"/>
    <col min="3107" max="3328" width="3.625" style="606"/>
    <col min="3329" max="3329" width="3.875" style="606" customWidth="1"/>
    <col min="3330" max="3330" width="3.75" style="606" customWidth="1"/>
    <col min="3331" max="3331" width="3.875" style="606" customWidth="1"/>
    <col min="3332" max="3332" width="4" style="606" customWidth="1"/>
    <col min="3333" max="3345" width="3.625" style="606"/>
    <col min="3346" max="3346" width="3.75" style="606" bestFit="1" customWidth="1"/>
    <col min="3347" max="3351" width="3.625" style="606"/>
    <col min="3352" max="3352" width="4.25" style="606" customWidth="1"/>
    <col min="3353" max="3357" width="3.625" style="606"/>
    <col min="3358" max="3358" width="4.125" style="606" bestFit="1" customWidth="1"/>
    <col min="3359" max="3359" width="5.25" style="606" bestFit="1" customWidth="1"/>
    <col min="3360" max="3360" width="11.125" style="606" bestFit="1" customWidth="1"/>
    <col min="3361" max="3361" width="9.875" style="606" bestFit="1" customWidth="1"/>
    <col min="3362" max="3362" width="28.875" style="606" bestFit="1" customWidth="1"/>
    <col min="3363" max="3584" width="3.625" style="606"/>
    <col min="3585" max="3585" width="3.875" style="606" customWidth="1"/>
    <col min="3586" max="3586" width="3.75" style="606" customWidth="1"/>
    <col min="3587" max="3587" width="3.875" style="606" customWidth="1"/>
    <col min="3588" max="3588" width="4" style="606" customWidth="1"/>
    <col min="3589" max="3601" width="3.625" style="606"/>
    <col min="3602" max="3602" width="3.75" style="606" bestFit="1" customWidth="1"/>
    <col min="3603" max="3607" width="3.625" style="606"/>
    <col min="3608" max="3608" width="4.25" style="606" customWidth="1"/>
    <col min="3609" max="3613" width="3.625" style="606"/>
    <col min="3614" max="3614" width="4.125" style="606" bestFit="1" customWidth="1"/>
    <col min="3615" max="3615" width="5.25" style="606" bestFit="1" customWidth="1"/>
    <col min="3616" max="3616" width="11.125" style="606" bestFit="1" customWidth="1"/>
    <col min="3617" max="3617" width="9.875" style="606" bestFit="1" customWidth="1"/>
    <col min="3618" max="3618" width="28.875" style="606" bestFit="1" customWidth="1"/>
    <col min="3619" max="3840" width="3.625" style="606"/>
    <col min="3841" max="3841" width="3.875" style="606" customWidth="1"/>
    <col min="3842" max="3842" width="3.75" style="606" customWidth="1"/>
    <col min="3843" max="3843" width="3.875" style="606" customWidth="1"/>
    <col min="3844" max="3844" width="4" style="606" customWidth="1"/>
    <col min="3845" max="3857" width="3.625" style="606"/>
    <col min="3858" max="3858" width="3.75" style="606" bestFit="1" customWidth="1"/>
    <col min="3859" max="3863" width="3.625" style="606"/>
    <col min="3864" max="3864" width="4.25" style="606" customWidth="1"/>
    <col min="3865" max="3869" width="3.625" style="606"/>
    <col min="3870" max="3870" width="4.125" style="606" bestFit="1" customWidth="1"/>
    <col min="3871" max="3871" width="5.25" style="606" bestFit="1" customWidth="1"/>
    <col min="3872" max="3872" width="11.125" style="606" bestFit="1" customWidth="1"/>
    <col min="3873" max="3873" width="9.875" style="606" bestFit="1" customWidth="1"/>
    <col min="3874" max="3874" width="28.875" style="606" bestFit="1" customWidth="1"/>
    <col min="3875" max="4096" width="3.625" style="606"/>
    <col min="4097" max="4097" width="3.875" style="606" customWidth="1"/>
    <col min="4098" max="4098" width="3.75" style="606" customWidth="1"/>
    <col min="4099" max="4099" width="3.875" style="606" customWidth="1"/>
    <col min="4100" max="4100" width="4" style="606" customWidth="1"/>
    <col min="4101" max="4113" width="3.625" style="606"/>
    <col min="4114" max="4114" width="3.75" style="606" bestFit="1" customWidth="1"/>
    <col min="4115" max="4119" width="3.625" style="606"/>
    <col min="4120" max="4120" width="4.25" style="606" customWidth="1"/>
    <col min="4121" max="4125" width="3.625" style="606"/>
    <col min="4126" max="4126" width="4.125" style="606" bestFit="1" customWidth="1"/>
    <col min="4127" max="4127" width="5.25" style="606" bestFit="1" customWidth="1"/>
    <col min="4128" max="4128" width="11.125" style="606" bestFit="1" customWidth="1"/>
    <col min="4129" max="4129" width="9.875" style="606" bestFit="1" customWidth="1"/>
    <col min="4130" max="4130" width="28.875" style="606" bestFit="1" customWidth="1"/>
    <col min="4131" max="4352" width="3.625" style="606"/>
    <col min="4353" max="4353" width="3.875" style="606" customWidth="1"/>
    <col min="4354" max="4354" width="3.75" style="606" customWidth="1"/>
    <col min="4355" max="4355" width="3.875" style="606" customWidth="1"/>
    <col min="4356" max="4356" width="4" style="606" customWidth="1"/>
    <col min="4357" max="4369" width="3.625" style="606"/>
    <col min="4370" max="4370" width="3.75" style="606" bestFit="1" customWidth="1"/>
    <col min="4371" max="4375" width="3.625" style="606"/>
    <col min="4376" max="4376" width="4.25" style="606" customWidth="1"/>
    <col min="4377" max="4381" width="3.625" style="606"/>
    <col min="4382" max="4382" width="4.125" style="606" bestFit="1" customWidth="1"/>
    <col min="4383" max="4383" width="5.25" style="606" bestFit="1" customWidth="1"/>
    <col min="4384" max="4384" width="11.125" style="606" bestFit="1" customWidth="1"/>
    <col min="4385" max="4385" width="9.875" style="606" bestFit="1" customWidth="1"/>
    <col min="4386" max="4386" width="28.875" style="606" bestFit="1" customWidth="1"/>
    <col min="4387" max="4608" width="3.625" style="606"/>
    <col min="4609" max="4609" width="3.875" style="606" customWidth="1"/>
    <col min="4610" max="4610" width="3.75" style="606" customWidth="1"/>
    <col min="4611" max="4611" width="3.875" style="606" customWidth="1"/>
    <col min="4612" max="4612" width="4" style="606" customWidth="1"/>
    <col min="4613" max="4625" width="3.625" style="606"/>
    <col min="4626" max="4626" width="3.75" style="606" bestFit="1" customWidth="1"/>
    <col min="4627" max="4631" width="3.625" style="606"/>
    <col min="4632" max="4632" width="4.25" style="606" customWidth="1"/>
    <col min="4633" max="4637" width="3.625" style="606"/>
    <col min="4638" max="4638" width="4.125" style="606" bestFit="1" customWidth="1"/>
    <col min="4639" max="4639" width="5.25" style="606" bestFit="1" customWidth="1"/>
    <col min="4640" max="4640" width="11.125" style="606" bestFit="1" customWidth="1"/>
    <col min="4641" max="4641" width="9.875" style="606" bestFit="1" customWidth="1"/>
    <col min="4642" max="4642" width="28.875" style="606" bestFit="1" customWidth="1"/>
    <col min="4643" max="4864" width="3.625" style="606"/>
    <col min="4865" max="4865" width="3.875" style="606" customWidth="1"/>
    <col min="4866" max="4866" width="3.75" style="606" customWidth="1"/>
    <col min="4867" max="4867" width="3.875" style="606" customWidth="1"/>
    <col min="4868" max="4868" width="4" style="606" customWidth="1"/>
    <col min="4869" max="4881" width="3.625" style="606"/>
    <col min="4882" max="4882" width="3.75" style="606" bestFit="1" customWidth="1"/>
    <col min="4883" max="4887" width="3.625" style="606"/>
    <col min="4888" max="4888" width="4.25" style="606" customWidth="1"/>
    <col min="4889" max="4893" width="3.625" style="606"/>
    <col min="4894" max="4894" width="4.125" style="606" bestFit="1" customWidth="1"/>
    <col min="4895" max="4895" width="5.25" style="606" bestFit="1" customWidth="1"/>
    <col min="4896" max="4896" width="11.125" style="606" bestFit="1" customWidth="1"/>
    <col min="4897" max="4897" width="9.875" style="606" bestFit="1" customWidth="1"/>
    <col min="4898" max="4898" width="28.875" style="606" bestFit="1" customWidth="1"/>
    <col min="4899" max="5120" width="3.625" style="606"/>
    <col min="5121" max="5121" width="3.875" style="606" customWidth="1"/>
    <col min="5122" max="5122" width="3.75" style="606" customWidth="1"/>
    <col min="5123" max="5123" width="3.875" style="606" customWidth="1"/>
    <col min="5124" max="5124" width="4" style="606" customWidth="1"/>
    <col min="5125" max="5137" width="3.625" style="606"/>
    <col min="5138" max="5138" width="3.75" style="606" bestFit="1" customWidth="1"/>
    <col min="5139" max="5143" width="3.625" style="606"/>
    <col min="5144" max="5144" width="4.25" style="606" customWidth="1"/>
    <col min="5145" max="5149" width="3.625" style="606"/>
    <col min="5150" max="5150" width="4.125" style="606" bestFit="1" customWidth="1"/>
    <col min="5151" max="5151" width="5.25" style="606" bestFit="1" customWidth="1"/>
    <col min="5152" max="5152" width="11.125" style="606" bestFit="1" customWidth="1"/>
    <col min="5153" max="5153" width="9.875" style="606" bestFit="1" customWidth="1"/>
    <col min="5154" max="5154" width="28.875" style="606" bestFit="1" customWidth="1"/>
    <col min="5155" max="5376" width="3.625" style="606"/>
    <col min="5377" max="5377" width="3.875" style="606" customWidth="1"/>
    <col min="5378" max="5378" width="3.75" style="606" customWidth="1"/>
    <col min="5379" max="5379" width="3.875" style="606" customWidth="1"/>
    <col min="5380" max="5380" width="4" style="606" customWidth="1"/>
    <col min="5381" max="5393" width="3.625" style="606"/>
    <col min="5394" max="5394" width="3.75" style="606" bestFit="1" customWidth="1"/>
    <col min="5395" max="5399" width="3.625" style="606"/>
    <col min="5400" max="5400" width="4.25" style="606" customWidth="1"/>
    <col min="5401" max="5405" width="3.625" style="606"/>
    <col min="5406" max="5406" width="4.125" style="606" bestFit="1" customWidth="1"/>
    <col min="5407" max="5407" width="5.25" style="606" bestFit="1" customWidth="1"/>
    <col min="5408" max="5408" width="11.125" style="606" bestFit="1" customWidth="1"/>
    <col min="5409" max="5409" width="9.875" style="606" bestFit="1" customWidth="1"/>
    <col min="5410" max="5410" width="28.875" style="606" bestFit="1" customWidth="1"/>
    <col min="5411" max="5632" width="3.625" style="606"/>
    <col min="5633" max="5633" width="3.875" style="606" customWidth="1"/>
    <col min="5634" max="5634" width="3.75" style="606" customWidth="1"/>
    <col min="5635" max="5635" width="3.875" style="606" customWidth="1"/>
    <col min="5636" max="5636" width="4" style="606" customWidth="1"/>
    <col min="5637" max="5649" width="3.625" style="606"/>
    <col min="5650" max="5650" width="3.75" style="606" bestFit="1" customWidth="1"/>
    <col min="5651" max="5655" width="3.625" style="606"/>
    <col min="5656" max="5656" width="4.25" style="606" customWidth="1"/>
    <col min="5657" max="5661" width="3.625" style="606"/>
    <col min="5662" max="5662" width="4.125" style="606" bestFit="1" customWidth="1"/>
    <col min="5663" max="5663" width="5.25" style="606" bestFit="1" customWidth="1"/>
    <col min="5664" max="5664" width="11.125" style="606" bestFit="1" customWidth="1"/>
    <col min="5665" max="5665" width="9.875" style="606" bestFit="1" customWidth="1"/>
    <col min="5666" max="5666" width="28.875" style="606" bestFit="1" customWidth="1"/>
    <col min="5667" max="5888" width="3.625" style="606"/>
    <col min="5889" max="5889" width="3.875" style="606" customWidth="1"/>
    <col min="5890" max="5890" width="3.75" style="606" customWidth="1"/>
    <col min="5891" max="5891" width="3.875" style="606" customWidth="1"/>
    <col min="5892" max="5892" width="4" style="606" customWidth="1"/>
    <col min="5893" max="5905" width="3.625" style="606"/>
    <col min="5906" max="5906" width="3.75" style="606" bestFit="1" customWidth="1"/>
    <col min="5907" max="5911" width="3.625" style="606"/>
    <col min="5912" max="5912" width="4.25" style="606" customWidth="1"/>
    <col min="5913" max="5917" width="3.625" style="606"/>
    <col min="5918" max="5918" width="4.125" style="606" bestFit="1" customWidth="1"/>
    <col min="5919" max="5919" width="5.25" style="606" bestFit="1" customWidth="1"/>
    <col min="5920" max="5920" width="11.125" style="606" bestFit="1" customWidth="1"/>
    <col min="5921" max="5921" width="9.875" style="606" bestFit="1" customWidth="1"/>
    <col min="5922" max="5922" width="28.875" style="606" bestFit="1" customWidth="1"/>
    <col min="5923" max="6144" width="3.625" style="606"/>
    <col min="6145" max="6145" width="3.875" style="606" customWidth="1"/>
    <col min="6146" max="6146" width="3.75" style="606" customWidth="1"/>
    <col min="6147" max="6147" width="3.875" style="606" customWidth="1"/>
    <col min="6148" max="6148" width="4" style="606" customWidth="1"/>
    <col min="6149" max="6161" width="3.625" style="606"/>
    <col min="6162" max="6162" width="3.75" style="606" bestFit="1" customWidth="1"/>
    <col min="6163" max="6167" width="3.625" style="606"/>
    <col min="6168" max="6168" width="4.25" style="606" customWidth="1"/>
    <col min="6169" max="6173" width="3.625" style="606"/>
    <col min="6174" max="6174" width="4.125" style="606" bestFit="1" customWidth="1"/>
    <col min="6175" max="6175" width="5.25" style="606" bestFit="1" customWidth="1"/>
    <col min="6176" max="6176" width="11.125" style="606" bestFit="1" customWidth="1"/>
    <col min="6177" max="6177" width="9.875" style="606" bestFit="1" customWidth="1"/>
    <col min="6178" max="6178" width="28.875" style="606" bestFit="1" customWidth="1"/>
    <col min="6179" max="6400" width="3.625" style="606"/>
    <col min="6401" max="6401" width="3.875" style="606" customWidth="1"/>
    <col min="6402" max="6402" width="3.75" style="606" customWidth="1"/>
    <col min="6403" max="6403" width="3.875" style="606" customWidth="1"/>
    <col min="6404" max="6404" width="4" style="606" customWidth="1"/>
    <col min="6405" max="6417" width="3.625" style="606"/>
    <col min="6418" max="6418" width="3.75" style="606" bestFit="1" customWidth="1"/>
    <col min="6419" max="6423" width="3.625" style="606"/>
    <col min="6424" max="6424" width="4.25" style="606" customWidth="1"/>
    <col min="6425" max="6429" width="3.625" style="606"/>
    <col min="6430" max="6430" width="4.125" style="606" bestFit="1" customWidth="1"/>
    <col min="6431" max="6431" width="5.25" style="606" bestFit="1" customWidth="1"/>
    <col min="6432" max="6432" width="11.125" style="606" bestFit="1" customWidth="1"/>
    <col min="6433" max="6433" width="9.875" style="606" bestFit="1" customWidth="1"/>
    <col min="6434" max="6434" width="28.875" style="606" bestFit="1" customWidth="1"/>
    <col min="6435" max="6656" width="3.625" style="606"/>
    <col min="6657" max="6657" width="3.875" style="606" customWidth="1"/>
    <col min="6658" max="6658" width="3.75" style="606" customWidth="1"/>
    <col min="6659" max="6659" width="3.875" style="606" customWidth="1"/>
    <col min="6660" max="6660" width="4" style="606" customWidth="1"/>
    <col min="6661" max="6673" width="3.625" style="606"/>
    <col min="6674" max="6674" width="3.75" style="606" bestFit="1" customWidth="1"/>
    <col min="6675" max="6679" width="3.625" style="606"/>
    <col min="6680" max="6680" width="4.25" style="606" customWidth="1"/>
    <col min="6681" max="6685" width="3.625" style="606"/>
    <col min="6686" max="6686" width="4.125" style="606" bestFit="1" customWidth="1"/>
    <col min="6687" max="6687" width="5.25" style="606" bestFit="1" customWidth="1"/>
    <col min="6688" max="6688" width="11.125" style="606" bestFit="1" customWidth="1"/>
    <col min="6689" max="6689" width="9.875" style="606" bestFit="1" customWidth="1"/>
    <col min="6690" max="6690" width="28.875" style="606" bestFit="1" customWidth="1"/>
    <col min="6691" max="6912" width="3.625" style="606"/>
    <col min="6913" max="6913" width="3.875" style="606" customWidth="1"/>
    <col min="6914" max="6914" width="3.75" style="606" customWidth="1"/>
    <col min="6915" max="6915" width="3.875" style="606" customWidth="1"/>
    <col min="6916" max="6916" width="4" style="606" customWidth="1"/>
    <col min="6917" max="6929" width="3.625" style="606"/>
    <col min="6930" max="6930" width="3.75" style="606" bestFit="1" customWidth="1"/>
    <col min="6931" max="6935" width="3.625" style="606"/>
    <col min="6936" max="6936" width="4.25" style="606" customWidth="1"/>
    <col min="6937" max="6941" width="3.625" style="606"/>
    <col min="6942" max="6942" width="4.125" style="606" bestFit="1" customWidth="1"/>
    <col min="6943" max="6943" width="5.25" style="606" bestFit="1" customWidth="1"/>
    <col min="6944" max="6944" width="11.125" style="606" bestFit="1" customWidth="1"/>
    <col min="6945" max="6945" width="9.875" style="606" bestFit="1" customWidth="1"/>
    <col min="6946" max="6946" width="28.875" style="606" bestFit="1" customWidth="1"/>
    <col min="6947" max="7168" width="3.625" style="606"/>
    <col min="7169" max="7169" width="3.875" style="606" customWidth="1"/>
    <col min="7170" max="7170" width="3.75" style="606" customWidth="1"/>
    <col min="7171" max="7171" width="3.875" style="606" customWidth="1"/>
    <col min="7172" max="7172" width="4" style="606" customWidth="1"/>
    <col min="7173" max="7185" width="3.625" style="606"/>
    <col min="7186" max="7186" width="3.75" style="606" bestFit="1" customWidth="1"/>
    <col min="7187" max="7191" width="3.625" style="606"/>
    <col min="7192" max="7192" width="4.25" style="606" customWidth="1"/>
    <col min="7193" max="7197" width="3.625" style="606"/>
    <col min="7198" max="7198" width="4.125" style="606" bestFit="1" customWidth="1"/>
    <col min="7199" max="7199" width="5.25" style="606" bestFit="1" customWidth="1"/>
    <col min="7200" max="7200" width="11.125" style="606" bestFit="1" customWidth="1"/>
    <col min="7201" max="7201" width="9.875" style="606" bestFit="1" customWidth="1"/>
    <col min="7202" max="7202" width="28.875" style="606" bestFit="1" customWidth="1"/>
    <col min="7203" max="7424" width="3.625" style="606"/>
    <col min="7425" max="7425" width="3.875" style="606" customWidth="1"/>
    <col min="7426" max="7426" width="3.75" style="606" customWidth="1"/>
    <col min="7427" max="7427" width="3.875" style="606" customWidth="1"/>
    <col min="7428" max="7428" width="4" style="606" customWidth="1"/>
    <col min="7429" max="7441" width="3.625" style="606"/>
    <col min="7442" max="7442" width="3.75" style="606" bestFit="1" customWidth="1"/>
    <col min="7443" max="7447" width="3.625" style="606"/>
    <col min="7448" max="7448" width="4.25" style="606" customWidth="1"/>
    <col min="7449" max="7453" width="3.625" style="606"/>
    <col min="7454" max="7454" width="4.125" style="606" bestFit="1" customWidth="1"/>
    <col min="7455" max="7455" width="5.25" style="606" bestFit="1" customWidth="1"/>
    <col min="7456" max="7456" width="11.125" style="606" bestFit="1" customWidth="1"/>
    <col min="7457" max="7457" width="9.875" style="606" bestFit="1" customWidth="1"/>
    <col min="7458" max="7458" width="28.875" style="606" bestFit="1" customWidth="1"/>
    <col min="7459" max="7680" width="3.625" style="606"/>
    <col min="7681" max="7681" width="3.875" style="606" customWidth="1"/>
    <col min="7682" max="7682" width="3.75" style="606" customWidth="1"/>
    <col min="7683" max="7683" width="3.875" style="606" customWidth="1"/>
    <col min="7684" max="7684" width="4" style="606" customWidth="1"/>
    <col min="7685" max="7697" width="3.625" style="606"/>
    <col min="7698" max="7698" width="3.75" style="606" bestFit="1" customWidth="1"/>
    <col min="7699" max="7703" width="3.625" style="606"/>
    <col min="7704" max="7704" width="4.25" style="606" customWidth="1"/>
    <col min="7705" max="7709" width="3.625" style="606"/>
    <col min="7710" max="7710" width="4.125" style="606" bestFit="1" customWidth="1"/>
    <col min="7711" max="7711" width="5.25" style="606" bestFit="1" customWidth="1"/>
    <col min="7712" max="7712" width="11.125" style="606" bestFit="1" customWidth="1"/>
    <col min="7713" max="7713" width="9.875" style="606" bestFit="1" customWidth="1"/>
    <col min="7714" max="7714" width="28.875" style="606" bestFit="1" customWidth="1"/>
    <col min="7715" max="7936" width="3.625" style="606"/>
    <col min="7937" max="7937" width="3.875" style="606" customWidth="1"/>
    <col min="7938" max="7938" width="3.75" style="606" customWidth="1"/>
    <col min="7939" max="7939" width="3.875" style="606" customWidth="1"/>
    <col min="7940" max="7940" width="4" style="606" customWidth="1"/>
    <col min="7941" max="7953" width="3.625" style="606"/>
    <col min="7954" max="7954" width="3.75" style="606" bestFit="1" customWidth="1"/>
    <col min="7955" max="7959" width="3.625" style="606"/>
    <col min="7960" max="7960" width="4.25" style="606" customWidth="1"/>
    <col min="7961" max="7965" width="3.625" style="606"/>
    <col min="7966" max="7966" width="4.125" style="606" bestFit="1" customWidth="1"/>
    <col min="7967" max="7967" width="5.25" style="606" bestFit="1" customWidth="1"/>
    <col min="7968" max="7968" width="11.125" style="606" bestFit="1" customWidth="1"/>
    <col min="7969" max="7969" width="9.875" style="606" bestFit="1" customWidth="1"/>
    <col min="7970" max="7970" width="28.875" style="606" bestFit="1" customWidth="1"/>
    <col min="7971" max="8192" width="3.625" style="606"/>
    <col min="8193" max="8193" width="3.875" style="606" customWidth="1"/>
    <col min="8194" max="8194" width="3.75" style="606" customWidth="1"/>
    <col min="8195" max="8195" width="3.875" style="606" customWidth="1"/>
    <col min="8196" max="8196" width="4" style="606" customWidth="1"/>
    <col min="8197" max="8209" width="3.625" style="606"/>
    <col min="8210" max="8210" width="3.75" style="606" bestFit="1" customWidth="1"/>
    <col min="8211" max="8215" width="3.625" style="606"/>
    <col min="8216" max="8216" width="4.25" style="606" customWidth="1"/>
    <col min="8217" max="8221" width="3.625" style="606"/>
    <col min="8222" max="8222" width="4.125" style="606" bestFit="1" customWidth="1"/>
    <col min="8223" max="8223" width="5.25" style="606" bestFit="1" customWidth="1"/>
    <col min="8224" max="8224" width="11.125" style="606" bestFit="1" customWidth="1"/>
    <col min="8225" max="8225" width="9.875" style="606" bestFit="1" customWidth="1"/>
    <col min="8226" max="8226" width="28.875" style="606" bestFit="1" customWidth="1"/>
    <col min="8227" max="8448" width="3.625" style="606"/>
    <col min="8449" max="8449" width="3.875" style="606" customWidth="1"/>
    <col min="8450" max="8450" width="3.75" style="606" customWidth="1"/>
    <col min="8451" max="8451" width="3.875" style="606" customWidth="1"/>
    <col min="8452" max="8452" width="4" style="606" customWidth="1"/>
    <col min="8453" max="8465" width="3.625" style="606"/>
    <col min="8466" max="8466" width="3.75" style="606" bestFit="1" customWidth="1"/>
    <col min="8467" max="8471" width="3.625" style="606"/>
    <col min="8472" max="8472" width="4.25" style="606" customWidth="1"/>
    <col min="8473" max="8477" width="3.625" style="606"/>
    <col min="8478" max="8478" width="4.125" style="606" bestFit="1" customWidth="1"/>
    <col min="8479" max="8479" width="5.25" style="606" bestFit="1" customWidth="1"/>
    <col min="8480" max="8480" width="11.125" style="606" bestFit="1" customWidth="1"/>
    <col min="8481" max="8481" width="9.875" style="606" bestFit="1" customWidth="1"/>
    <col min="8482" max="8482" width="28.875" style="606" bestFit="1" customWidth="1"/>
    <col min="8483" max="8704" width="3.625" style="606"/>
    <col min="8705" max="8705" width="3.875" style="606" customWidth="1"/>
    <col min="8706" max="8706" width="3.75" style="606" customWidth="1"/>
    <col min="8707" max="8707" width="3.875" style="606" customWidth="1"/>
    <col min="8708" max="8708" width="4" style="606" customWidth="1"/>
    <col min="8709" max="8721" width="3.625" style="606"/>
    <col min="8722" max="8722" width="3.75" style="606" bestFit="1" customWidth="1"/>
    <col min="8723" max="8727" width="3.625" style="606"/>
    <col min="8728" max="8728" width="4.25" style="606" customWidth="1"/>
    <col min="8729" max="8733" width="3.625" style="606"/>
    <col min="8734" max="8734" width="4.125" style="606" bestFit="1" customWidth="1"/>
    <col min="8735" max="8735" width="5.25" style="606" bestFit="1" customWidth="1"/>
    <col min="8736" max="8736" width="11.125" style="606" bestFit="1" customWidth="1"/>
    <col min="8737" max="8737" width="9.875" style="606" bestFit="1" customWidth="1"/>
    <col min="8738" max="8738" width="28.875" style="606" bestFit="1" customWidth="1"/>
    <col min="8739" max="8960" width="3.625" style="606"/>
    <col min="8961" max="8961" width="3.875" style="606" customWidth="1"/>
    <col min="8962" max="8962" width="3.75" style="606" customWidth="1"/>
    <col min="8963" max="8963" width="3.875" style="606" customWidth="1"/>
    <col min="8964" max="8964" width="4" style="606" customWidth="1"/>
    <col min="8965" max="8977" width="3.625" style="606"/>
    <col min="8978" max="8978" width="3.75" style="606" bestFit="1" customWidth="1"/>
    <col min="8979" max="8983" width="3.625" style="606"/>
    <col min="8984" max="8984" width="4.25" style="606" customWidth="1"/>
    <col min="8985" max="8989" width="3.625" style="606"/>
    <col min="8990" max="8990" width="4.125" style="606" bestFit="1" customWidth="1"/>
    <col min="8991" max="8991" width="5.25" style="606" bestFit="1" customWidth="1"/>
    <col min="8992" max="8992" width="11.125" style="606" bestFit="1" customWidth="1"/>
    <col min="8993" max="8993" width="9.875" style="606" bestFit="1" customWidth="1"/>
    <col min="8994" max="8994" width="28.875" style="606" bestFit="1" customWidth="1"/>
    <col min="8995" max="9216" width="3.625" style="606"/>
    <col min="9217" max="9217" width="3.875" style="606" customWidth="1"/>
    <col min="9218" max="9218" width="3.75" style="606" customWidth="1"/>
    <col min="9219" max="9219" width="3.875" style="606" customWidth="1"/>
    <col min="9220" max="9220" width="4" style="606" customWidth="1"/>
    <col min="9221" max="9233" width="3.625" style="606"/>
    <col min="9234" max="9234" width="3.75" style="606" bestFit="1" customWidth="1"/>
    <col min="9235" max="9239" width="3.625" style="606"/>
    <col min="9240" max="9240" width="4.25" style="606" customWidth="1"/>
    <col min="9241" max="9245" width="3.625" style="606"/>
    <col min="9246" max="9246" width="4.125" style="606" bestFit="1" customWidth="1"/>
    <col min="9247" max="9247" width="5.25" style="606" bestFit="1" customWidth="1"/>
    <col min="9248" max="9248" width="11.125" style="606" bestFit="1" customWidth="1"/>
    <col min="9249" max="9249" width="9.875" style="606" bestFit="1" customWidth="1"/>
    <col min="9250" max="9250" width="28.875" style="606" bestFit="1" customWidth="1"/>
    <col min="9251" max="9472" width="3.625" style="606"/>
    <col min="9473" max="9473" width="3.875" style="606" customWidth="1"/>
    <col min="9474" max="9474" width="3.75" style="606" customWidth="1"/>
    <col min="9475" max="9475" width="3.875" style="606" customWidth="1"/>
    <col min="9476" max="9476" width="4" style="606" customWidth="1"/>
    <col min="9477" max="9489" width="3.625" style="606"/>
    <col min="9490" max="9490" width="3.75" style="606" bestFit="1" customWidth="1"/>
    <col min="9491" max="9495" width="3.625" style="606"/>
    <col min="9496" max="9496" width="4.25" style="606" customWidth="1"/>
    <col min="9497" max="9501" width="3.625" style="606"/>
    <col min="9502" max="9502" width="4.125" style="606" bestFit="1" customWidth="1"/>
    <col min="9503" max="9503" width="5.25" style="606" bestFit="1" customWidth="1"/>
    <col min="9504" max="9504" width="11.125" style="606" bestFit="1" customWidth="1"/>
    <col min="9505" max="9505" width="9.875" style="606" bestFit="1" customWidth="1"/>
    <col min="9506" max="9506" width="28.875" style="606" bestFit="1" customWidth="1"/>
    <col min="9507" max="9728" width="3.625" style="606"/>
    <col min="9729" max="9729" width="3.875" style="606" customWidth="1"/>
    <col min="9730" max="9730" width="3.75" style="606" customWidth="1"/>
    <col min="9731" max="9731" width="3.875" style="606" customWidth="1"/>
    <col min="9732" max="9732" width="4" style="606" customWidth="1"/>
    <col min="9733" max="9745" width="3.625" style="606"/>
    <col min="9746" max="9746" width="3.75" style="606" bestFit="1" customWidth="1"/>
    <col min="9747" max="9751" width="3.625" style="606"/>
    <col min="9752" max="9752" width="4.25" style="606" customWidth="1"/>
    <col min="9753" max="9757" width="3.625" style="606"/>
    <col min="9758" max="9758" width="4.125" style="606" bestFit="1" customWidth="1"/>
    <col min="9759" max="9759" width="5.25" style="606" bestFit="1" customWidth="1"/>
    <col min="9760" max="9760" width="11.125" style="606" bestFit="1" customWidth="1"/>
    <col min="9761" max="9761" width="9.875" style="606" bestFit="1" customWidth="1"/>
    <col min="9762" max="9762" width="28.875" style="606" bestFit="1" customWidth="1"/>
    <col min="9763" max="9984" width="3.625" style="606"/>
    <col min="9985" max="9985" width="3.875" style="606" customWidth="1"/>
    <col min="9986" max="9986" width="3.75" style="606" customWidth="1"/>
    <col min="9987" max="9987" width="3.875" style="606" customWidth="1"/>
    <col min="9988" max="9988" width="4" style="606" customWidth="1"/>
    <col min="9989" max="10001" width="3.625" style="606"/>
    <col min="10002" max="10002" width="3.75" style="606" bestFit="1" customWidth="1"/>
    <col min="10003" max="10007" width="3.625" style="606"/>
    <col min="10008" max="10008" width="4.25" style="606" customWidth="1"/>
    <col min="10009" max="10013" width="3.625" style="606"/>
    <col min="10014" max="10014" width="4.125" style="606" bestFit="1" customWidth="1"/>
    <col min="10015" max="10015" width="5.25" style="606" bestFit="1" customWidth="1"/>
    <col min="10016" max="10016" width="11.125" style="606" bestFit="1" customWidth="1"/>
    <col min="10017" max="10017" width="9.875" style="606" bestFit="1" customWidth="1"/>
    <col min="10018" max="10018" width="28.875" style="606" bestFit="1" customWidth="1"/>
    <col min="10019" max="10240" width="3.625" style="606"/>
    <col min="10241" max="10241" width="3.875" style="606" customWidth="1"/>
    <col min="10242" max="10242" width="3.75" style="606" customWidth="1"/>
    <col min="10243" max="10243" width="3.875" style="606" customWidth="1"/>
    <col min="10244" max="10244" width="4" style="606" customWidth="1"/>
    <col min="10245" max="10257" width="3.625" style="606"/>
    <col min="10258" max="10258" width="3.75" style="606" bestFit="1" customWidth="1"/>
    <col min="10259" max="10263" width="3.625" style="606"/>
    <col min="10264" max="10264" width="4.25" style="606" customWidth="1"/>
    <col min="10265" max="10269" width="3.625" style="606"/>
    <col min="10270" max="10270" width="4.125" style="606" bestFit="1" customWidth="1"/>
    <col min="10271" max="10271" width="5.25" style="606" bestFit="1" customWidth="1"/>
    <col min="10272" max="10272" width="11.125" style="606" bestFit="1" customWidth="1"/>
    <col min="10273" max="10273" width="9.875" style="606" bestFit="1" customWidth="1"/>
    <col min="10274" max="10274" width="28.875" style="606" bestFit="1" customWidth="1"/>
    <col min="10275" max="10496" width="3.625" style="606"/>
    <col min="10497" max="10497" width="3.875" style="606" customWidth="1"/>
    <col min="10498" max="10498" width="3.75" style="606" customWidth="1"/>
    <col min="10499" max="10499" width="3.875" style="606" customWidth="1"/>
    <col min="10500" max="10500" width="4" style="606" customWidth="1"/>
    <col min="10501" max="10513" width="3.625" style="606"/>
    <col min="10514" max="10514" width="3.75" style="606" bestFit="1" customWidth="1"/>
    <col min="10515" max="10519" width="3.625" style="606"/>
    <col min="10520" max="10520" width="4.25" style="606" customWidth="1"/>
    <col min="10521" max="10525" width="3.625" style="606"/>
    <col min="10526" max="10526" width="4.125" style="606" bestFit="1" customWidth="1"/>
    <col min="10527" max="10527" width="5.25" style="606" bestFit="1" customWidth="1"/>
    <col min="10528" max="10528" width="11.125" style="606" bestFit="1" customWidth="1"/>
    <col min="10529" max="10529" width="9.875" style="606" bestFit="1" customWidth="1"/>
    <col min="10530" max="10530" width="28.875" style="606" bestFit="1" customWidth="1"/>
    <col min="10531" max="10752" width="3.625" style="606"/>
    <col min="10753" max="10753" width="3.875" style="606" customWidth="1"/>
    <col min="10754" max="10754" width="3.75" style="606" customWidth="1"/>
    <col min="10755" max="10755" width="3.875" style="606" customWidth="1"/>
    <col min="10756" max="10756" width="4" style="606" customWidth="1"/>
    <col min="10757" max="10769" width="3.625" style="606"/>
    <col min="10770" max="10770" width="3.75" style="606" bestFit="1" customWidth="1"/>
    <col min="10771" max="10775" width="3.625" style="606"/>
    <col min="10776" max="10776" width="4.25" style="606" customWidth="1"/>
    <col min="10777" max="10781" width="3.625" style="606"/>
    <col min="10782" max="10782" width="4.125" style="606" bestFit="1" customWidth="1"/>
    <col min="10783" max="10783" width="5.25" style="606" bestFit="1" customWidth="1"/>
    <col min="10784" max="10784" width="11.125" style="606" bestFit="1" customWidth="1"/>
    <col min="10785" max="10785" width="9.875" style="606" bestFit="1" customWidth="1"/>
    <col min="10786" max="10786" width="28.875" style="606" bestFit="1" customWidth="1"/>
    <col min="10787" max="11008" width="3.625" style="606"/>
    <col min="11009" max="11009" width="3.875" style="606" customWidth="1"/>
    <col min="11010" max="11010" width="3.75" style="606" customWidth="1"/>
    <col min="11011" max="11011" width="3.875" style="606" customWidth="1"/>
    <col min="11012" max="11012" width="4" style="606" customWidth="1"/>
    <col min="11013" max="11025" width="3.625" style="606"/>
    <col min="11026" max="11026" width="3.75" style="606" bestFit="1" customWidth="1"/>
    <col min="11027" max="11031" width="3.625" style="606"/>
    <col min="11032" max="11032" width="4.25" style="606" customWidth="1"/>
    <col min="11033" max="11037" width="3.625" style="606"/>
    <col min="11038" max="11038" width="4.125" style="606" bestFit="1" customWidth="1"/>
    <col min="11039" max="11039" width="5.25" style="606" bestFit="1" customWidth="1"/>
    <col min="11040" max="11040" width="11.125" style="606" bestFit="1" customWidth="1"/>
    <col min="11041" max="11041" width="9.875" style="606" bestFit="1" customWidth="1"/>
    <col min="11042" max="11042" width="28.875" style="606" bestFit="1" customWidth="1"/>
    <col min="11043" max="11264" width="3.625" style="606"/>
    <col min="11265" max="11265" width="3.875" style="606" customWidth="1"/>
    <col min="11266" max="11266" width="3.75" style="606" customWidth="1"/>
    <col min="11267" max="11267" width="3.875" style="606" customWidth="1"/>
    <col min="11268" max="11268" width="4" style="606" customWidth="1"/>
    <col min="11269" max="11281" width="3.625" style="606"/>
    <col min="11282" max="11282" width="3.75" style="606" bestFit="1" customWidth="1"/>
    <col min="11283" max="11287" width="3.625" style="606"/>
    <col min="11288" max="11288" width="4.25" style="606" customWidth="1"/>
    <col min="11289" max="11293" width="3.625" style="606"/>
    <col min="11294" max="11294" width="4.125" style="606" bestFit="1" customWidth="1"/>
    <col min="11295" max="11295" width="5.25" style="606" bestFit="1" customWidth="1"/>
    <col min="11296" max="11296" width="11.125" style="606" bestFit="1" customWidth="1"/>
    <col min="11297" max="11297" width="9.875" style="606" bestFit="1" customWidth="1"/>
    <col min="11298" max="11298" width="28.875" style="606" bestFit="1" customWidth="1"/>
    <col min="11299" max="11520" width="3.625" style="606"/>
    <col min="11521" max="11521" width="3.875" style="606" customWidth="1"/>
    <col min="11522" max="11522" width="3.75" style="606" customWidth="1"/>
    <col min="11523" max="11523" width="3.875" style="606" customWidth="1"/>
    <col min="11524" max="11524" width="4" style="606" customWidth="1"/>
    <col min="11525" max="11537" width="3.625" style="606"/>
    <col min="11538" max="11538" width="3.75" style="606" bestFit="1" customWidth="1"/>
    <col min="11539" max="11543" width="3.625" style="606"/>
    <col min="11544" max="11544" width="4.25" style="606" customWidth="1"/>
    <col min="11545" max="11549" width="3.625" style="606"/>
    <col min="11550" max="11550" width="4.125" style="606" bestFit="1" customWidth="1"/>
    <col min="11551" max="11551" width="5.25" style="606" bestFit="1" customWidth="1"/>
    <col min="11552" max="11552" width="11.125" style="606" bestFit="1" customWidth="1"/>
    <col min="11553" max="11553" width="9.875" style="606" bestFit="1" customWidth="1"/>
    <col min="11554" max="11554" width="28.875" style="606" bestFit="1" customWidth="1"/>
    <col min="11555" max="11776" width="3.625" style="606"/>
    <col min="11777" max="11777" width="3.875" style="606" customWidth="1"/>
    <col min="11778" max="11778" width="3.75" style="606" customWidth="1"/>
    <col min="11779" max="11779" width="3.875" style="606" customWidth="1"/>
    <col min="11780" max="11780" width="4" style="606" customWidth="1"/>
    <col min="11781" max="11793" width="3.625" style="606"/>
    <col min="11794" max="11794" width="3.75" style="606" bestFit="1" customWidth="1"/>
    <col min="11795" max="11799" width="3.625" style="606"/>
    <col min="11800" max="11800" width="4.25" style="606" customWidth="1"/>
    <col min="11801" max="11805" width="3.625" style="606"/>
    <col min="11806" max="11806" width="4.125" style="606" bestFit="1" customWidth="1"/>
    <col min="11807" max="11807" width="5.25" style="606" bestFit="1" customWidth="1"/>
    <col min="11808" max="11808" width="11.125" style="606" bestFit="1" customWidth="1"/>
    <col min="11809" max="11809" width="9.875" style="606" bestFit="1" customWidth="1"/>
    <col min="11810" max="11810" width="28.875" style="606" bestFit="1" customWidth="1"/>
    <col min="11811" max="12032" width="3.625" style="606"/>
    <col min="12033" max="12033" width="3.875" style="606" customWidth="1"/>
    <col min="12034" max="12034" width="3.75" style="606" customWidth="1"/>
    <col min="12035" max="12035" width="3.875" style="606" customWidth="1"/>
    <col min="12036" max="12036" width="4" style="606" customWidth="1"/>
    <col min="12037" max="12049" width="3.625" style="606"/>
    <col min="12050" max="12050" width="3.75" style="606" bestFit="1" customWidth="1"/>
    <col min="12051" max="12055" width="3.625" style="606"/>
    <col min="12056" max="12056" width="4.25" style="606" customWidth="1"/>
    <col min="12057" max="12061" width="3.625" style="606"/>
    <col min="12062" max="12062" width="4.125" style="606" bestFit="1" customWidth="1"/>
    <col min="12063" max="12063" width="5.25" style="606" bestFit="1" customWidth="1"/>
    <col min="12064" max="12064" width="11.125" style="606" bestFit="1" customWidth="1"/>
    <col min="12065" max="12065" width="9.875" style="606" bestFit="1" customWidth="1"/>
    <col min="12066" max="12066" width="28.875" style="606" bestFit="1" customWidth="1"/>
    <col min="12067" max="12288" width="3.625" style="606"/>
    <col min="12289" max="12289" width="3.875" style="606" customWidth="1"/>
    <col min="12290" max="12290" width="3.75" style="606" customWidth="1"/>
    <col min="12291" max="12291" width="3.875" style="606" customWidth="1"/>
    <col min="12292" max="12292" width="4" style="606" customWidth="1"/>
    <col min="12293" max="12305" width="3.625" style="606"/>
    <col min="12306" max="12306" width="3.75" style="606" bestFit="1" customWidth="1"/>
    <col min="12307" max="12311" width="3.625" style="606"/>
    <col min="12312" max="12312" width="4.25" style="606" customWidth="1"/>
    <col min="12313" max="12317" width="3.625" style="606"/>
    <col min="12318" max="12318" width="4.125" style="606" bestFit="1" customWidth="1"/>
    <col min="12319" max="12319" width="5.25" style="606" bestFit="1" customWidth="1"/>
    <col min="12320" max="12320" width="11.125" style="606" bestFit="1" customWidth="1"/>
    <col min="12321" max="12321" width="9.875" style="606" bestFit="1" customWidth="1"/>
    <col min="12322" max="12322" width="28.875" style="606" bestFit="1" customWidth="1"/>
    <col min="12323" max="12544" width="3.625" style="606"/>
    <col min="12545" max="12545" width="3.875" style="606" customWidth="1"/>
    <col min="12546" max="12546" width="3.75" style="606" customWidth="1"/>
    <col min="12547" max="12547" width="3.875" style="606" customWidth="1"/>
    <col min="12548" max="12548" width="4" style="606" customWidth="1"/>
    <col min="12549" max="12561" width="3.625" style="606"/>
    <col min="12562" max="12562" width="3.75" style="606" bestFit="1" customWidth="1"/>
    <col min="12563" max="12567" width="3.625" style="606"/>
    <col min="12568" max="12568" width="4.25" style="606" customWidth="1"/>
    <col min="12569" max="12573" width="3.625" style="606"/>
    <col min="12574" max="12574" width="4.125" style="606" bestFit="1" customWidth="1"/>
    <col min="12575" max="12575" width="5.25" style="606" bestFit="1" customWidth="1"/>
    <col min="12576" max="12576" width="11.125" style="606" bestFit="1" customWidth="1"/>
    <col min="12577" max="12577" width="9.875" style="606" bestFit="1" customWidth="1"/>
    <col min="12578" max="12578" width="28.875" style="606" bestFit="1" customWidth="1"/>
    <col min="12579" max="12800" width="3.625" style="606"/>
    <col min="12801" max="12801" width="3.875" style="606" customWidth="1"/>
    <col min="12802" max="12802" width="3.75" style="606" customWidth="1"/>
    <col min="12803" max="12803" width="3.875" style="606" customWidth="1"/>
    <col min="12804" max="12804" width="4" style="606" customWidth="1"/>
    <col min="12805" max="12817" width="3.625" style="606"/>
    <col min="12818" max="12818" width="3.75" style="606" bestFit="1" customWidth="1"/>
    <col min="12819" max="12823" width="3.625" style="606"/>
    <col min="12824" max="12824" width="4.25" style="606" customWidth="1"/>
    <col min="12825" max="12829" width="3.625" style="606"/>
    <col min="12830" max="12830" width="4.125" style="606" bestFit="1" customWidth="1"/>
    <col min="12831" max="12831" width="5.25" style="606" bestFit="1" customWidth="1"/>
    <col min="12832" max="12832" width="11.125" style="606" bestFit="1" customWidth="1"/>
    <col min="12833" max="12833" width="9.875" style="606" bestFit="1" customWidth="1"/>
    <col min="12834" max="12834" width="28.875" style="606" bestFit="1" customWidth="1"/>
    <col min="12835" max="13056" width="3.625" style="606"/>
    <col min="13057" max="13057" width="3.875" style="606" customWidth="1"/>
    <col min="13058" max="13058" width="3.75" style="606" customWidth="1"/>
    <col min="13059" max="13059" width="3.875" style="606" customWidth="1"/>
    <col min="13060" max="13060" width="4" style="606" customWidth="1"/>
    <col min="13061" max="13073" width="3.625" style="606"/>
    <col min="13074" max="13074" width="3.75" style="606" bestFit="1" customWidth="1"/>
    <col min="13075" max="13079" width="3.625" style="606"/>
    <col min="13080" max="13080" width="4.25" style="606" customWidth="1"/>
    <col min="13081" max="13085" width="3.625" style="606"/>
    <col min="13086" max="13086" width="4.125" style="606" bestFit="1" customWidth="1"/>
    <col min="13087" max="13087" width="5.25" style="606" bestFit="1" customWidth="1"/>
    <col min="13088" max="13088" width="11.125" style="606" bestFit="1" customWidth="1"/>
    <col min="13089" max="13089" width="9.875" style="606" bestFit="1" customWidth="1"/>
    <col min="13090" max="13090" width="28.875" style="606" bestFit="1" customWidth="1"/>
    <col min="13091" max="13312" width="3.625" style="606"/>
    <col min="13313" max="13313" width="3.875" style="606" customWidth="1"/>
    <col min="13314" max="13314" width="3.75" style="606" customWidth="1"/>
    <col min="13315" max="13315" width="3.875" style="606" customWidth="1"/>
    <col min="13316" max="13316" width="4" style="606" customWidth="1"/>
    <col min="13317" max="13329" width="3.625" style="606"/>
    <col min="13330" max="13330" width="3.75" style="606" bestFit="1" customWidth="1"/>
    <col min="13331" max="13335" width="3.625" style="606"/>
    <col min="13336" max="13336" width="4.25" style="606" customWidth="1"/>
    <col min="13337" max="13341" width="3.625" style="606"/>
    <col min="13342" max="13342" width="4.125" style="606" bestFit="1" customWidth="1"/>
    <col min="13343" max="13343" width="5.25" style="606" bestFit="1" customWidth="1"/>
    <col min="13344" max="13344" width="11.125" style="606" bestFit="1" customWidth="1"/>
    <col min="13345" max="13345" width="9.875" style="606" bestFit="1" customWidth="1"/>
    <col min="13346" max="13346" width="28.875" style="606" bestFit="1" customWidth="1"/>
    <col min="13347" max="13568" width="3.625" style="606"/>
    <col min="13569" max="13569" width="3.875" style="606" customWidth="1"/>
    <col min="13570" max="13570" width="3.75" style="606" customWidth="1"/>
    <col min="13571" max="13571" width="3.875" style="606" customWidth="1"/>
    <col min="13572" max="13572" width="4" style="606" customWidth="1"/>
    <col min="13573" max="13585" width="3.625" style="606"/>
    <col min="13586" max="13586" width="3.75" style="606" bestFit="1" customWidth="1"/>
    <col min="13587" max="13591" width="3.625" style="606"/>
    <col min="13592" max="13592" width="4.25" style="606" customWidth="1"/>
    <col min="13593" max="13597" width="3.625" style="606"/>
    <col min="13598" max="13598" width="4.125" style="606" bestFit="1" customWidth="1"/>
    <col min="13599" max="13599" width="5.25" style="606" bestFit="1" customWidth="1"/>
    <col min="13600" max="13600" width="11.125" style="606" bestFit="1" customWidth="1"/>
    <col min="13601" max="13601" width="9.875" style="606" bestFit="1" customWidth="1"/>
    <col min="13602" max="13602" width="28.875" style="606" bestFit="1" customWidth="1"/>
    <col min="13603" max="13824" width="3.625" style="606"/>
    <col min="13825" max="13825" width="3.875" style="606" customWidth="1"/>
    <col min="13826" max="13826" width="3.75" style="606" customWidth="1"/>
    <col min="13827" max="13827" width="3.875" style="606" customWidth="1"/>
    <col min="13828" max="13828" width="4" style="606" customWidth="1"/>
    <col min="13829" max="13841" width="3.625" style="606"/>
    <col min="13842" max="13842" width="3.75" style="606" bestFit="1" customWidth="1"/>
    <col min="13843" max="13847" width="3.625" style="606"/>
    <col min="13848" max="13848" width="4.25" style="606" customWidth="1"/>
    <col min="13849" max="13853" width="3.625" style="606"/>
    <col min="13854" max="13854" width="4.125" style="606" bestFit="1" customWidth="1"/>
    <col min="13855" max="13855" width="5.25" style="606" bestFit="1" customWidth="1"/>
    <col min="13856" max="13856" width="11.125" style="606" bestFit="1" customWidth="1"/>
    <col min="13857" max="13857" width="9.875" style="606" bestFit="1" customWidth="1"/>
    <col min="13858" max="13858" width="28.875" style="606" bestFit="1" customWidth="1"/>
    <col min="13859" max="14080" width="3.625" style="606"/>
    <col min="14081" max="14081" width="3.875" style="606" customWidth="1"/>
    <col min="14082" max="14082" width="3.75" style="606" customWidth="1"/>
    <col min="14083" max="14083" width="3.875" style="606" customWidth="1"/>
    <col min="14084" max="14084" width="4" style="606" customWidth="1"/>
    <col min="14085" max="14097" width="3.625" style="606"/>
    <col min="14098" max="14098" width="3.75" style="606" bestFit="1" customWidth="1"/>
    <col min="14099" max="14103" width="3.625" style="606"/>
    <col min="14104" max="14104" width="4.25" style="606" customWidth="1"/>
    <col min="14105" max="14109" width="3.625" style="606"/>
    <col min="14110" max="14110" width="4.125" style="606" bestFit="1" customWidth="1"/>
    <col min="14111" max="14111" width="5.25" style="606" bestFit="1" customWidth="1"/>
    <col min="14112" max="14112" width="11.125" style="606" bestFit="1" customWidth="1"/>
    <col min="14113" max="14113" width="9.875" style="606" bestFit="1" customWidth="1"/>
    <col min="14114" max="14114" width="28.875" style="606" bestFit="1" customWidth="1"/>
    <col min="14115" max="14336" width="3.625" style="606"/>
    <col min="14337" max="14337" width="3.875" style="606" customWidth="1"/>
    <col min="14338" max="14338" width="3.75" style="606" customWidth="1"/>
    <col min="14339" max="14339" width="3.875" style="606" customWidth="1"/>
    <col min="14340" max="14340" width="4" style="606" customWidth="1"/>
    <col min="14341" max="14353" width="3.625" style="606"/>
    <col min="14354" max="14354" width="3.75" style="606" bestFit="1" customWidth="1"/>
    <col min="14355" max="14359" width="3.625" style="606"/>
    <col min="14360" max="14360" width="4.25" style="606" customWidth="1"/>
    <col min="14361" max="14365" width="3.625" style="606"/>
    <col min="14366" max="14366" width="4.125" style="606" bestFit="1" customWidth="1"/>
    <col min="14367" max="14367" width="5.25" style="606" bestFit="1" customWidth="1"/>
    <col min="14368" max="14368" width="11.125" style="606" bestFit="1" customWidth="1"/>
    <col min="14369" max="14369" width="9.875" style="606" bestFit="1" customWidth="1"/>
    <col min="14370" max="14370" width="28.875" style="606" bestFit="1" customWidth="1"/>
    <col min="14371" max="14592" width="3.625" style="606"/>
    <col min="14593" max="14593" width="3.875" style="606" customWidth="1"/>
    <col min="14594" max="14594" width="3.75" style="606" customWidth="1"/>
    <col min="14595" max="14595" width="3.875" style="606" customWidth="1"/>
    <col min="14596" max="14596" width="4" style="606" customWidth="1"/>
    <col min="14597" max="14609" width="3.625" style="606"/>
    <col min="14610" max="14610" width="3.75" style="606" bestFit="1" customWidth="1"/>
    <col min="14611" max="14615" width="3.625" style="606"/>
    <col min="14616" max="14616" width="4.25" style="606" customWidth="1"/>
    <col min="14617" max="14621" width="3.625" style="606"/>
    <col min="14622" max="14622" width="4.125" style="606" bestFit="1" customWidth="1"/>
    <col min="14623" max="14623" width="5.25" style="606" bestFit="1" customWidth="1"/>
    <col min="14624" max="14624" width="11.125" style="606" bestFit="1" customWidth="1"/>
    <col min="14625" max="14625" width="9.875" style="606" bestFit="1" customWidth="1"/>
    <col min="14626" max="14626" width="28.875" style="606" bestFit="1" customWidth="1"/>
    <col min="14627" max="14848" width="3.625" style="606"/>
    <col min="14849" max="14849" width="3.875" style="606" customWidth="1"/>
    <col min="14850" max="14850" width="3.75" style="606" customWidth="1"/>
    <col min="14851" max="14851" width="3.875" style="606" customWidth="1"/>
    <col min="14852" max="14852" width="4" style="606" customWidth="1"/>
    <col min="14853" max="14865" width="3.625" style="606"/>
    <col min="14866" max="14866" width="3.75" style="606" bestFit="1" customWidth="1"/>
    <col min="14867" max="14871" width="3.625" style="606"/>
    <col min="14872" max="14872" width="4.25" style="606" customWidth="1"/>
    <col min="14873" max="14877" width="3.625" style="606"/>
    <col min="14878" max="14878" width="4.125" style="606" bestFit="1" customWidth="1"/>
    <col min="14879" max="14879" width="5.25" style="606" bestFit="1" customWidth="1"/>
    <col min="14880" max="14880" width="11.125" style="606" bestFit="1" customWidth="1"/>
    <col min="14881" max="14881" width="9.875" style="606" bestFit="1" customWidth="1"/>
    <col min="14882" max="14882" width="28.875" style="606" bestFit="1" customWidth="1"/>
    <col min="14883" max="15104" width="3.625" style="606"/>
    <col min="15105" max="15105" width="3.875" style="606" customWidth="1"/>
    <col min="15106" max="15106" width="3.75" style="606" customWidth="1"/>
    <col min="15107" max="15107" width="3.875" style="606" customWidth="1"/>
    <col min="15108" max="15108" width="4" style="606" customWidth="1"/>
    <col min="15109" max="15121" width="3.625" style="606"/>
    <col min="15122" max="15122" width="3.75" style="606" bestFit="1" customWidth="1"/>
    <col min="15123" max="15127" width="3.625" style="606"/>
    <col min="15128" max="15128" width="4.25" style="606" customWidth="1"/>
    <col min="15129" max="15133" width="3.625" style="606"/>
    <col min="15134" max="15134" width="4.125" style="606" bestFit="1" customWidth="1"/>
    <col min="15135" max="15135" width="5.25" style="606" bestFit="1" customWidth="1"/>
    <col min="15136" max="15136" width="11.125" style="606" bestFit="1" customWidth="1"/>
    <col min="15137" max="15137" width="9.875" style="606" bestFit="1" customWidth="1"/>
    <col min="15138" max="15138" width="28.875" style="606" bestFit="1" customWidth="1"/>
    <col min="15139" max="15360" width="3.625" style="606"/>
    <col min="15361" max="15361" width="3.875" style="606" customWidth="1"/>
    <col min="15362" max="15362" width="3.75" style="606" customWidth="1"/>
    <col min="15363" max="15363" width="3.875" style="606" customWidth="1"/>
    <col min="15364" max="15364" width="4" style="606" customWidth="1"/>
    <col min="15365" max="15377" width="3.625" style="606"/>
    <col min="15378" max="15378" width="3.75" style="606" bestFit="1" customWidth="1"/>
    <col min="15379" max="15383" width="3.625" style="606"/>
    <col min="15384" max="15384" width="4.25" style="606" customWidth="1"/>
    <col min="15385" max="15389" width="3.625" style="606"/>
    <col min="15390" max="15390" width="4.125" style="606" bestFit="1" customWidth="1"/>
    <col min="15391" max="15391" width="5.25" style="606" bestFit="1" customWidth="1"/>
    <col min="15392" max="15392" width="11.125" style="606" bestFit="1" customWidth="1"/>
    <col min="15393" max="15393" width="9.875" style="606" bestFit="1" customWidth="1"/>
    <col min="15394" max="15394" width="28.875" style="606" bestFit="1" customWidth="1"/>
    <col min="15395" max="15616" width="3.625" style="606"/>
    <col min="15617" max="15617" width="3.875" style="606" customWidth="1"/>
    <col min="15618" max="15618" width="3.75" style="606" customWidth="1"/>
    <col min="15619" max="15619" width="3.875" style="606" customWidth="1"/>
    <col min="15620" max="15620" width="4" style="606" customWidth="1"/>
    <col min="15621" max="15633" width="3.625" style="606"/>
    <col min="15634" max="15634" width="3.75" style="606" bestFit="1" customWidth="1"/>
    <col min="15635" max="15639" width="3.625" style="606"/>
    <col min="15640" max="15640" width="4.25" style="606" customWidth="1"/>
    <col min="15641" max="15645" width="3.625" style="606"/>
    <col min="15646" max="15646" width="4.125" style="606" bestFit="1" customWidth="1"/>
    <col min="15647" max="15647" width="5.25" style="606" bestFit="1" customWidth="1"/>
    <col min="15648" max="15648" width="11.125" style="606" bestFit="1" customWidth="1"/>
    <col min="15649" max="15649" width="9.875" style="606" bestFit="1" customWidth="1"/>
    <col min="15650" max="15650" width="28.875" style="606" bestFit="1" customWidth="1"/>
    <col min="15651" max="15872" width="3.625" style="606"/>
    <col min="15873" max="15873" width="3.875" style="606" customWidth="1"/>
    <col min="15874" max="15874" width="3.75" style="606" customWidth="1"/>
    <col min="15875" max="15875" width="3.875" style="606" customWidth="1"/>
    <col min="15876" max="15876" width="4" style="606" customWidth="1"/>
    <col min="15877" max="15889" width="3.625" style="606"/>
    <col min="15890" max="15890" width="3.75" style="606" bestFit="1" customWidth="1"/>
    <col min="15891" max="15895" width="3.625" style="606"/>
    <col min="15896" max="15896" width="4.25" style="606" customWidth="1"/>
    <col min="15897" max="15901" width="3.625" style="606"/>
    <col min="15902" max="15902" width="4.125" style="606" bestFit="1" customWidth="1"/>
    <col min="15903" max="15903" width="5.25" style="606" bestFit="1" customWidth="1"/>
    <col min="15904" max="15904" width="11.125" style="606" bestFit="1" customWidth="1"/>
    <col min="15905" max="15905" width="9.875" style="606" bestFit="1" customWidth="1"/>
    <col min="15906" max="15906" width="28.875" style="606" bestFit="1" customWidth="1"/>
    <col min="15907" max="16128" width="3.625" style="606"/>
    <col min="16129" max="16129" width="3.875" style="606" customWidth="1"/>
    <col min="16130" max="16130" width="3.75" style="606" customWidth="1"/>
    <col min="16131" max="16131" width="3.875" style="606" customWidth="1"/>
    <col min="16132" max="16132" width="4" style="606" customWidth="1"/>
    <col min="16133" max="16145" width="3.625" style="606"/>
    <col min="16146" max="16146" width="3.75" style="606" bestFit="1" customWidth="1"/>
    <col min="16147" max="16151" width="3.625" style="606"/>
    <col min="16152" max="16152" width="4.25" style="606" customWidth="1"/>
    <col min="16153" max="16157" width="3.625" style="606"/>
    <col min="16158" max="16158" width="4.125" style="606" bestFit="1" customWidth="1"/>
    <col min="16159" max="16159" width="5.25" style="606" bestFit="1" customWidth="1"/>
    <col min="16160" max="16160" width="11.125" style="606" bestFit="1" customWidth="1"/>
    <col min="16161" max="16161" width="9.875" style="606" bestFit="1" customWidth="1"/>
    <col min="16162" max="16162" width="28.875" style="606" bestFit="1" customWidth="1"/>
    <col min="16163" max="16384" width="3.625" style="606"/>
  </cols>
  <sheetData>
    <row r="1" spans="1:43" ht="12" customHeight="1" x14ac:dyDescent="0.15">
      <c r="A1" s="606" t="s">
        <v>263</v>
      </c>
      <c r="L1" s="607"/>
      <c r="M1" s="607"/>
      <c r="X1" s="608"/>
    </row>
    <row r="2" spans="1:43" s="610" customFormat="1" ht="74.25" customHeight="1" x14ac:dyDescent="0.15">
      <c r="A2" s="6" t="s">
        <v>264</v>
      </c>
      <c r="B2" s="7"/>
      <c r="C2" s="7"/>
      <c r="D2" s="7"/>
      <c r="E2" s="7"/>
      <c r="F2" s="7"/>
      <c r="G2" s="7"/>
      <c r="H2" s="7"/>
      <c r="I2" s="7"/>
      <c r="J2" s="7"/>
      <c r="K2" s="7"/>
      <c r="L2" s="7"/>
      <c r="M2" s="7"/>
      <c r="N2" s="7"/>
      <c r="O2" s="7"/>
      <c r="P2" s="7"/>
      <c r="Q2" s="7"/>
      <c r="R2" s="7"/>
      <c r="S2" s="7"/>
      <c r="T2" s="7"/>
      <c r="U2" s="7"/>
      <c r="V2" s="7"/>
      <c r="W2" s="7"/>
      <c r="X2" s="7"/>
      <c r="AB2" s="611"/>
      <c r="AC2" s="609"/>
      <c r="AD2" s="612" t="s">
        <v>265</v>
      </c>
      <c r="AE2" s="612"/>
      <c r="AF2" s="612"/>
      <c r="AG2" s="612"/>
      <c r="AH2" s="612"/>
      <c r="AI2" s="606"/>
      <c r="AJ2" s="606"/>
      <c r="AK2" s="606"/>
      <c r="AL2" s="606"/>
      <c r="AM2" s="606"/>
      <c r="AN2" s="606"/>
      <c r="AO2" s="606"/>
      <c r="AP2" s="606"/>
      <c r="AQ2" s="606"/>
    </row>
    <row r="3" spans="1:43" ht="7.5" customHeight="1" x14ac:dyDescent="0.15"/>
    <row r="4" spans="1:43" ht="21" customHeight="1" x14ac:dyDescent="0.15">
      <c r="R4" s="613"/>
      <c r="S4" s="614"/>
      <c r="T4" s="613" t="s">
        <v>2</v>
      </c>
      <c r="U4" s="614"/>
      <c r="V4" s="613" t="s">
        <v>3</v>
      </c>
      <c r="W4" s="614"/>
      <c r="X4" s="613" t="s">
        <v>4</v>
      </c>
      <c r="AD4" s="615" t="s">
        <v>266</v>
      </c>
      <c r="AE4" s="615" t="s">
        <v>267</v>
      </c>
      <c r="AF4" s="615" t="s">
        <v>268</v>
      </c>
      <c r="AG4" s="615" t="s">
        <v>269</v>
      </c>
      <c r="AH4" s="615" t="s">
        <v>270</v>
      </c>
    </row>
    <row r="5" spans="1:43" ht="15.75" customHeight="1" x14ac:dyDescent="0.15">
      <c r="N5" s="606" t="s">
        <v>5</v>
      </c>
      <c r="R5" s="613"/>
      <c r="S5" s="613"/>
      <c r="T5" s="613"/>
      <c r="U5" s="613"/>
      <c r="V5" s="613"/>
      <c r="W5" s="613"/>
      <c r="X5" s="613"/>
      <c r="AD5" s="12" t="s">
        <v>271</v>
      </c>
      <c r="AE5" s="12" t="s">
        <v>110</v>
      </c>
      <c r="AF5" s="12" t="s">
        <v>272</v>
      </c>
      <c r="AG5" s="12" t="s">
        <v>273</v>
      </c>
      <c r="AH5" s="13" t="s">
        <v>274</v>
      </c>
    </row>
    <row r="6" spans="1:43" s="616" customFormat="1" ht="21.75" customHeight="1" thickBot="1" x14ac:dyDescent="0.2">
      <c r="N6" s="15" t="s">
        <v>6</v>
      </c>
      <c r="O6" s="16"/>
      <c r="P6" s="16"/>
      <c r="Q6" s="617"/>
      <c r="R6" s="617"/>
      <c r="S6" s="617"/>
      <c r="T6" s="617"/>
      <c r="U6" s="617"/>
      <c r="V6" s="617"/>
      <c r="W6" s="617"/>
      <c r="X6" s="617"/>
      <c r="AB6" s="618"/>
      <c r="AC6" s="618"/>
      <c r="AD6" s="12" t="s">
        <v>275</v>
      </c>
      <c r="AE6" s="12"/>
      <c r="AF6" s="12" t="s">
        <v>276</v>
      </c>
      <c r="AG6" s="12" t="s">
        <v>277</v>
      </c>
      <c r="AH6" s="12" t="s">
        <v>278</v>
      </c>
    </row>
    <row r="7" spans="1:43" s="616" customFormat="1" ht="22.5" customHeight="1" thickBot="1" x14ac:dyDescent="0.2">
      <c r="N7" s="619" t="s">
        <v>7</v>
      </c>
      <c r="O7" s="619"/>
      <c r="P7" s="619"/>
      <c r="Q7" s="620"/>
      <c r="R7" s="620"/>
      <c r="S7" s="620"/>
      <c r="T7" s="620"/>
      <c r="U7" s="620"/>
      <c r="V7" s="620"/>
      <c r="W7" s="620"/>
      <c r="X7" s="620"/>
      <c r="AB7" s="618"/>
      <c r="AC7" s="618"/>
      <c r="AD7" s="12"/>
      <c r="AE7" s="12"/>
      <c r="AF7" s="12" t="s">
        <v>279</v>
      </c>
      <c r="AG7" s="12" t="s">
        <v>280</v>
      </c>
      <c r="AH7" s="12" t="s">
        <v>281</v>
      </c>
    </row>
    <row r="8" spans="1:43" ht="30" customHeight="1" thickBot="1" x14ac:dyDescent="0.2">
      <c r="N8" s="621" t="s">
        <v>8</v>
      </c>
      <c r="O8" s="621"/>
      <c r="P8" s="621"/>
      <c r="Q8" s="622"/>
      <c r="R8" s="622"/>
      <c r="S8" s="622"/>
      <c r="T8" s="622"/>
      <c r="U8" s="622"/>
      <c r="V8" s="622"/>
      <c r="W8" s="622"/>
      <c r="X8" s="623" t="s">
        <v>282</v>
      </c>
      <c r="AD8" s="12"/>
      <c r="AE8" s="12"/>
      <c r="AF8" s="12"/>
      <c r="AG8" s="12" t="s">
        <v>283</v>
      </c>
      <c r="AH8" s="12" t="s">
        <v>284</v>
      </c>
    </row>
    <row r="9" spans="1:43" ht="12" customHeight="1" x14ac:dyDescent="0.15">
      <c r="N9" s="624"/>
      <c r="O9" s="624"/>
      <c r="P9" s="624"/>
      <c r="Q9" s="31"/>
      <c r="R9" s="31"/>
      <c r="S9" s="31"/>
      <c r="T9" s="31"/>
      <c r="U9" s="31"/>
      <c r="V9" s="31"/>
      <c r="W9" s="31"/>
      <c r="X9" s="625"/>
      <c r="AD9" s="12"/>
      <c r="AE9" s="12"/>
      <c r="AF9" s="12"/>
      <c r="AG9" s="12" t="s">
        <v>285</v>
      </c>
      <c r="AH9" s="12" t="s">
        <v>286</v>
      </c>
    </row>
    <row r="10" spans="1:43" ht="12" customHeight="1" x14ac:dyDescent="0.15">
      <c r="A10" s="29" t="s">
        <v>9</v>
      </c>
      <c r="N10" s="624"/>
      <c r="O10" s="624"/>
      <c r="P10" s="624"/>
      <c r="Q10" s="31"/>
      <c r="R10" s="31"/>
      <c r="S10" s="31"/>
      <c r="T10" s="31"/>
      <c r="U10" s="31"/>
      <c r="V10" s="31"/>
      <c r="W10" s="31"/>
      <c r="X10" s="625"/>
      <c r="AD10" s="12"/>
      <c r="AE10" s="12"/>
      <c r="AF10" s="12"/>
      <c r="AG10" s="12" t="s">
        <v>289</v>
      </c>
      <c r="AH10" s="12" t="s">
        <v>290</v>
      </c>
    </row>
    <row r="11" spans="1:43" ht="12" customHeight="1" x14ac:dyDescent="0.15">
      <c r="A11" s="29" t="s">
        <v>10</v>
      </c>
      <c r="N11" s="624"/>
      <c r="O11" s="624"/>
      <c r="P11" s="624"/>
      <c r="Q11" s="31"/>
      <c r="R11" s="31"/>
      <c r="S11" s="31"/>
      <c r="T11" s="31"/>
      <c r="U11" s="31"/>
      <c r="V11" s="31"/>
      <c r="W11" s="31"/>
      <c r="X11" s="625"/>
      <c r="AD11" s="12"/>
      <c r="AE11" s="12"/>
      <c r="AF11" s="12"/>
      <c r="AG11" s="12" t="s">
        <v>291</v>
      </c>
      <c r="AH11" s="12" t="s">
        <v>292</v>
      </c>
    </row>
    <row r="12" spans="1:43" ht="12" customHeight="1" x14ac:dyDescent="0.15">
      <c r="A12" s="29" t="s">
        <v>11</v>
      </c>
      <c r="N12" s="624"/>
      <c r="O12" s="624"/>
      <c r="P12" s="624"/>
      <c r="Q12" s="31"/>
      <c r="R12" s="31"/>
      <c r="S12" s="31"/>
      <c r="T12" s="31"/>
      <c r="U12" s="31"/>
      <c r="V12" s="31"/>
      <c r="W12" s="31"/>
      <c r="X12" s="625"/>
      <c r="AD12" s="12"/>
      <c r="AE12" s="12"/>
      <c r="AF12" s="12"/>
      <c r="AG12" s="12" t="s">
        <v>295</v>
      </c>
      <c r="AH12" s="12" t="s">
        <v>296</v>
      </c>
    </row>
    <row r="13" spans="1:43" ht="12" customHeight="1" x14ac:dyDescent="0.15">
      <c r="A13" s="29" t="s">
        <v>12</v>
      </c>
      <c r="N13" s="624"/>
      <c r="O13" s="624"/>
      <c r="P13" s="624"/>
      <c r="Q13" s="31"/>
      <c r="R13" s="31"/>
      <c r="S13" s="31"/>
      <c r="T13" s="31"/>
      <c r="U13" s="31"/>
      <c r="V13" s="31"/>
      <c r="W13" s="31"/>
      <c r="X13" s="625"/>
      <c r="AD13" s="12"/>
      <c r="AE13" s="12"/>
      <c r="AF13" s="12"/>
      <c r="AG13" s="12" t="s">
        <v>299</v>
      </c>
      <c r="AH13" s="12" t="s">
        <v>300</v>
      </c>
    </row>
    <row r="14" spans="1:43" ht="12" customHeight="1" x14ac:dyDescent="0.15">
      <c r="A14" s="29" t="s">
        <v>13</v>
      </c>
      <c r="N14" s="624"/>
      <c r="O14" s="624"/>
      <c r="P14" s="624"/>
      <c r="Q14" s="31"/>
      <c r="R14" s="31"/>
      <c r="S14" s="31"/>
      <c r="T14" s="31"/>
      <c r="U14" s="31"/>
      <c r="V14" s="31"/>
      <c r="W14" s="31"/>
      <c r="X14" s="625"/>
      <c r="AD14" s="12"/>
      <c r="AE14" s="12"/>
      <c r="AF14" s="12"/>
      <c r="AG14" s="12" t="s">
        <v>303</v>
      </c>
      <c r="AH14" s="12" t="s">
        <v>304</v>
      </c>
    </row>
    <row r="15" spans="1:43" ht="12" customHeight="1" x14ac:dyDescent="0.15">
      <c r="A15" s="2" t="s">
        <v>14</v>
      </c>
      <c r="N15" s="624"/>
      <c r="O15" s="624"/>
      <c r="P15" s="624"/>
      <c r="Q15" s="31"/>
      <c r="R15" s="31"/>
      <c r="S15" s="31"/>
      <c r="T15" s="31"/>
      <c r="U15" s="31"/>
      <c r="V15" s="31"/>
      <c r="W15" s="31"/>
      <c r="X15" s="625"/>
      <c r="AD15" s="12"/>
      <c r="AE15" s="12"/>
      <c r="AF15" s="12"/>
      <c r="AG15" s="12" t="s">
        <v>307</v>
      </c>
      <c r="AH15" s="12" t="s">
        <v>308</v>
      </c>
    </row>
    <row r="16" spans="1:43" ht="12" customHeight="1" x14ac:dyDescent="0.15">
      <c r="A16" s="2" t="s">
        <v>15</v>
      </c>
      <c r="N16" s="624"/>
      <c r="O16" s="624"/>
      <c r="P16" s="624"/>
      <c r="Q16" s="31"/>
      <c r="R16" s="31"/>
      <c r="S16" s="31"/>
      <c r="T16" s="31"/>
      <c r="U16" s="31"/>
      <c r="V16" s="31"/>
      <c r="W16" s="31"/>
      <c r="X16" s="625"/>
      <c r="AD16" s="12"/>
      <c r="AE16" s="12"/>
      <c r="AF16" s="12"/>
      <c r="AG16" s="12" t="s">
        <v>309</v>
      </c>
      <c r="AH16" s="12" t="s">
        <v>310</v>
      </c>
    </row>
    <row r="17" spans="1:34" ht="12" customHeight="1" x14ac:dyDescent="0.15">
      <c r="A17" s="2"/>
      <c r="N17" s="624"/>
      <c r="O17" s="624"/>
      <c r="P17" s="624"/>
      <c r="Q17" s="31"/>
      <c r="R17" s="31"/>
      <c r="S17" s="31"/>
      <c r="T17" s="31"/>
      <c r="U17" s="31"/>
      <c r="V17" s="31"/>
      <c r="W17" s="31"/>
      <c r="X17" s="625"/>
      <c r="AD17" s="12"/>
      <c r="AE17" s="12"/>
      <c r="AF17" s="12"/>
      <c r="AG17" s="12"/>
      <c r="AH17" s="12" t="s">
        <v>312</v>
      </c>
    </row>
    <row r="18" spans="1:34" ht="30.75" customHeight="1" x14ac:dyDescent="0.15">
      <c r="A18" s="33" t="s">
        <v>16</v>
      </c>
      <c r="B18" s="33"/>
      <c r="C18" s="33"/>
      <c r="D18" s="33"/>
      <c r="E18" s="33"/>
      <c r="F18" s="33"/>
      <c r="G18" s="33"/>
      <c r="H18" s="33"/>
      <c r="I18" s="34" t="s">
        <v>17</v>
      </c>
      <c r="J18" s="35"/>
      <c r="K18" s="35"/>
      <c r="L18" s="35"/>
      <c r="M18" s="35"/>
      <c r="N18" s="35"/>
      <c r="O18" s="35"/>
      <c r="P18" s="35"/>
      <c r="Q18" s="35"/>
      <c r="R18" s="35"/>
      <c r="S18" s="35"/>
      <c r="T18" s="35"/>
      <c r="U18" s="35"/>
      <c r="V18" s="35"/>
      <c r="W18" s="35"/>
      <c r="X18" s="36"/>
      <c r="AD18" s="12"/>
      <c r="AE18" s="12"/>
      <c r="AF18" s="12"/>
      <c r="AG18" s="12"/>
      <c r="AH18" s="12" t="s">
        <v>313</v>
      </c>
    </row>
    <row r="19" spans="1:34" ht="30.75" customHeight="1" x14ac:dyDescent="0.15">
      <c r="A19" s="33" t="s">
        <v>18</v>
      </c>
      <c r="B19" s="33"/>
      <c r="C19" s="33"/>
      <c r="D19" s="33"/>
      <c r="E19" s="33"/>
      <c r="F19" s="33"/>
      <c r="G19" s="33"/>
      <c r="H19" s="33"/>
      <c r="I19" s="34" t="s">
        <v>19</v>
      </c>
      <c r="J19" s="35"/>
      <c r="K19" s="35"/>
      <c r="L19" s="35"/>
      <c r="M19" s="35"/>
      <c r="N19" s="35"/>
      <c r="O19" s="35"/>
      <c r="P19" s="35"/>
      <c r="Q19" s="35"/>
      <c r="R19" s="35"/>
      <c r="S19" s="35"/>
      <c r="T19" s="35"/>
      <c r="U19" s="35"/>
      <c r="V19" s="35"/>
      <c r="W19" s="35"/>
      <c r="X19" s="36"/>
      <c r="AD19" s="12"/>
      <c r="AE19" s="12"/>
      <c r="AF19" s="12"/>
      <c r="AG19" s="12"/>
      <c r="AH19" s="12" t="s">
        <v>316</v>
      </c>
    </row>
    <row r="20" spans="1:34" ht="12" customHeight="1" x14ac:dyDescent="0.15">
      <c r="A20" s="2"/>
      <c r="N20" s="624"/>
      <c r="O20" s="624"/>
      <c r="P20" s="624"/>
      <c r="Q20" s="31"/>
      <c r="R20" s="31"/>
      <c r="S20" s="31"/>
      <c r="T20" s="31"/>
      <c r="U20" s="31"/>
      <c r="V20" s="31"/>
      <c r="W20" s="31"/>
      <c r="X20" s="625"/>
      <c r="AD20" s="12"/>
      <c r="AE20" s="12"/>
      <c r="AF20" s="12"/>
      <c r="AG20" s="12"/>
      <c r="AH20" s="12" t="s">
        <v>319</v>
      </c>
    </row>
    <row r="21" spans="1:34" ht="12" customHeight="1" x14ac:dyDescent="0.15">
      <c r="A21" s="37" t="s">
        <v>20</v>
      </c>
      <c r="B21" s="37"/>
      <c r="C21" s="37"/>
      <c r="D21" s="37"/>
      <c r="E21" s="37"/>
      <c r="F21" s="37"/>
      <c r="G21" s="37"/>
      <c r="H21" s="37"/>
      <c r="I21" s="38"/>
      <c r="J21" s="38"/>
      <c r="K21" s="38"/>
      <c r="L21" s="38"/>
      <c r="M21" s="38"/>
      <c r="N21" s="38"/>
      <c r="O21" s="38"/>
      <c r="P21" s="38"/>
      <c r="Q21" s="38"/>
      <c r="R21" s="38"/>
      <c r="S21" s="38"/>
      <c r="T21" s="38"/>
      <c r="U21" s="38"/>
      <c r="V21" s="38"/>
      <c r="W21" s="38"/>
      <c r="X21" s="32"/>
      <c r="AD21" s="12"/>
      <c r="AE21" s="12"/>
      <c r="AF21" s="12"/>
      <c r="AG21" s="12"/>
      <c r="AH21" s="12" t="s">
        <v>322</v>
      </c>
    </row>
    <row r="22" spans="1:34" ht="12" customHeight="1" x14ac:dyDescent="0.15">
      <c r="A22" s="37" t="s">
        <v>21</v>
      </c>
      <c r="B22" s="37"/>
      <c r="C22" s="37"/>
      <c r="D22" s="37"/>
      <c r="E22" s="37"/>
      <c r="F22" s="37"/>
      <c r="G22" s="37"/>
      <c r="H22" s="37"/>
      <c r="I22" s="38"/>
      <c r="J22" s="38"/>
      <c r="K22" s="38"/>
      <c r="L22" s="38"/>
      <c r="M22" s="38"/>
      <c r="N22" s="38"/>
      <c r="O22" s="38"/>
      <c r="P22" s="38"/>
      <c r="Q22" s="38"/>
      <c r="R22" s="38"/>
      <c r="S22" s="38"/>
      <c r="T22" s="38"/>
      <c r="U22" s="38"/>
      <c r="V22" s="38"/>
      <c r="W22" s="38"/>
      <c r="X22" s="32"/>
      <c r="AD22" s="12"/>
      <c r="AE22" s="12"/>
      <c r="AF22" s="12"/>
      <c r="AG22" s="12"/>
      <c r="AH22" s="12" t="s">
        <v>324</v>
      </c>
    </row>
    <row r="23" spans="1:34" ht="12" customHeight="1" x14ac:dyDescent="0.15">
      <c r="A23" s="37" t="s">
        <v>22</v>
      </c>
      <c r="B23" s="37"/>
      <c r="C23" s="37"/>
      <c r="D23" s="37"/>
      <c r="E23" s="37"/>
      <c r="F23" s="37"/>
      <c r="G23" s="37"/>
      <c r="H23" s="37"/>
      <c r="I23" s="38"/>
      <c r="J23" s="38"/>
      <c r="K23" s="38"/>
      <c r="L23" s="38"/>
      <c r="M23" s="38"/>
      <c r="N23" s="38"/>
      <c r="O23" s="38"/>
      <c r="P23" s="38"/>
      <c r="Q23" s="38"/>
      <c r="R23" s="38"/>
      <c r="S23" s="38"/>
      <c r="T23" s="38"/>
      <c r="U23" s="38"/>
      <c r="V23" s="38"/>
      <c r="W23" s="38"/>
      <c r="X23" s="32"/>
      <c r="AD23" s="12"/>
      <c r="AE23" s="12"/>
      <c r="AF23" s="12"/>
      <c r="AG23" s="12"/>
      <c r="AH23" s="12" t="s">
        <v>326</v>
      </c>
    </row>
    <row r="24" spans="1:34" ht="12" customHeight="1" x14ac:dyDescent="0.15">
      <c r="A24" s="39" t="s">
        <v>23</v>
      </c>
      <c r="B24" s="39"/>
      <c r="C24" s="39"/>
      <c r="D24" s="39"/>
      <c r="E24" s="40" t="s">
        <v>24</v>
      </c>
      <c r="F24" s="41"/>
      <c r="G24" s="42"/>
      <c r="H24" s="43" t="s">
        <v>25</v>
      </c>
      <c r="I24" s="44"/>
      <c r="J24" s="44"/>
      <c r="K24" s="44"/>
      <c r="L24" s="44"/>
      <c r="M24" s="44"/>
      <c r="N24" s="44"/>
      <c r="O24" s="44"/>
      <c r="P24" s="44"/>
      <c r="Q24" s="44"/>
      <c r="R24" s="45"/>
      <c r="S24" s="46" t="s">
        <v>26</v>
      </c>
      <c r="T24" s="46"/>
      <c r="U24" s="46"/>
      <c r="V24" s="46"/>
      <c r="W24" s="46"/>
      <c r="X24" s="46"/>
      <c r="AD24" s="12"/>
      <c r="AE24" s="12"/>
      <c r="AF24" s="12"/>
      <c r="AG24" s="12"/>
      <c r="AH24" s="12" t="s">
        <v>329</v>
      </c>
    </row>
    <row r="25" spans="1:34" ht="12" customHeight="1" x14ac:dyDescent="0.15">
      <c r="A25" s="47" t="s">
        <v>27</v>
      </c>
      <c r="B25" s="47"/>
      <c r="C25" s="47"/>
      <c r="D25" s="47"/>
      <c r="E25" s="48" t="s">
        <v>28</v>
      </c>
      <c r="F25" s="49"/>
      <c r="G25" s="50"/>
      <c r="H25" s="51" t="s">
        <v>29</v>
      </c>
      <c r="I25" s="52"/>
      <c r="J25" s="52"/>
      <c r="K25" s="52"/>
      <c r="L25" s="52"/>
      <c r="M25" s="52"/>
      <c r="N25" s="52"/>
      <c r="O25" s="52"/>
      <c r="P25" s="52"/>
      <c r="Q25" s="52"/>
      <c r="R25" s="53"/>
      <c r="S25" s="54"/>
      <c r="T25" s="54"/>
      <c r="U25" s="54"/>
      <c r="V25" s="54"/>
      <c r="W25" s="54"/>
      <c r="X25" s="54"/>
      <c r="AD25" s="12"/>
      <c r="AE25" s="12"/>
      <c r="AF25" s="12"/>
      <c r="AG25" s="12"/>
      <c r="AH25" s="12" t="s">
        <v>330</v>
      </c>
    </row>
    <row r="26" spans="1:34" ht="12" customHeight="1" x14ac:dyDescent="0.15">
      <c r="N26" s="30"/>
      <c r="O26" s="30"/>
      <c r="P26" s="30"/>
      <c r="Q26" s="31"/>
      <c r="R26" s="31"/>
      <c r="S26" s="31"/>
      <c r="T26" s="31"/>
      <c r="U26" s="31"/>
      <c r="V26" s="31"/>
      <c r="W26" s="31"/>
      <c r="X26" s="32"/>
      <c r="AD26" s="12"/>
      <c r="AE26" s="12"/>
      <c r="AF26" s="12"/>
      <c r="AG26" s="12"/>
      <c r="AH26" s="12" t="s">
        <v>331</v>
      </c>
    </row>
    <row r="27" spans="1:34" s="628" customFormat="1" ht="19.5" customHeight="1" thickBot="1" x14ac:dyDescent="0.2">
      <c r="A27" s="626" t="s">
        <v>30</v>
      </c>
      <c r="B27" s="627" t="s">
        <v>31</v>
      </c>
      <c r="C27" s="627"/>
      <c r="D27" s="627"/>
      <c r="E27" s="627"/>
      <c r="F27" s="627"/>
      <c r="G27" s="627"/>
      <c r="H27" s="627"/>
      <c r="I27" s="627"/>
      <c r="J27" s="627"/>
      <c r="K27" s="627"/>
      <c r="L27" s="627"/>
      <c r="M27" s="627"/>
      <c r="N27" s="627"/>
      <c r="O27" s="627"/>
      <c r="P27" s="627"/>
      <c r="Q27" s="627"/>
      <c r="R27" s="627"/>
      <c r="S27" s="627"/>
      <c r="T27" s="627"/>
      <c r="U27" s="627"/>
      <c r="V27" s="627"/>
      <c r="W27" s="627"/>
      <c r="X27" s="627"/>
      <c r="AB27" s="629"/>
      <c r="AC27" s="629"/>
      <c r="AD27" s="12"/>
      <c r="AE27" s="12"/>
      <c r="AF27" s="12"/>
      <c r="AG27" s="12"/>
      <c r="AH27" s="12" t="s">
        <v>332</v>
      </c>
    </row>
    <row r="28" spans="1:34" ht="30" customHeight="1" x14ac:dyDescent="0.15">
      <c r="A28" s="630" t="s">
        <v>32</v>
      </c>
      <c r="B28" s="631" t="s">
        <v>33</v>
      </c>
      <c r="C28" s="632"/>
      <c r="D28" s="632"/>
      <c r="E28" s="633"/>
      <c r="F28" s="634" t="s">
        <v>34</v>
      </c>
      <c r="G28" s="634"/>
      <c r="H28" s="634"/>
      <c r="I28" s="634"/>
      <c r="J28" s="634"/>
      <c r="K28" s="634"/>
      <c r="L28" s="634"/>
      <c r="M28" s="634"/>
      <c r="N28" s="635" t="s">
        <v>35</v>
      </c>
      <c r="O28" s="636"/>
      <c r="P28" s="636"/>
      <c r="Q28" s="636"/>
      <c r="R28" s="637"/>
      <c r="S28" s="637"/>
      <c r="T28" s="637"/>
      <c r="U28" s="637"/>
      <c r="V28" s="637"/>
      <c r="W28" s="637"/>
      <c r="X28" s="638"/>
      <c r="Y28" s="609"/>
      <c r="AD28" s="615" t="s">
        <v>287</v>
      </c>
      <c r="AE28" s="615" t="s">
        <v>288</v>
      </c>
      <c r="AF28" s="615"/>
      <c r="AG28" s="12"/>
      <c r="AH28" s="12" t="s">
        <v>333</v>
      </c>
    </row>
    <row r="29" spans="1:34" ht="30" customHeight="1" x14ac:dyDescent="0.15">
      <c r="A29" s="639"/>
      <c r="B29" s="640" t="s">
        <v>36</v>
      </c>
      <c r="C29" s="641"/>
      <c r="D29" s="641"/>
      <c r="E29" s="642"/>
      <c r="F29" s="643"/>
      <c r="G29" s="644"/>
      <c r="H29" s="644"/>
      <c r="I29" s="644"/>
      <c r="J29" s="644"/>
      <c r="K29" s="644"/>
      <c r="L29" s="644"/>
      <c r="M29" s="644"/>
      <c r="N29" s="644"/>
      <c r="O29" s="644"/>
      <c r="P29" s="644"/>
      <c r="Q29" s="644"/>
      <c r="R29" s="644"/>
      <c r="S29" s="644"/>
      <c r="T29" s="644"/>
      <c r="U29" s="644"/>
      <c r="V29" s="644"/>
      <c r="W29" s="644"/>
      <c r="X29" s="645"/>
      <c r="Y29" s="609"/>
      <c r="AD29" s="12"/>
      <c r="AE29" s="12"/>
      <c r="AF29" s="12"/>
      <c r="AG29" s="12"/>
      <c r="AH29" s="12" t="s">
        <v>334</v>
      </c>
    </row>
    <row r="30" spans="1:34" ht="22.5" customHeight="1" x14ac:dyDescent="0.15">
      <c r="A30" s="639"/>
      <c r="B30" s="646" t="s">
        <v>37</v>
      </c>
      <c r="C30" s="647"/>
      <c r="D30" s="647"/>
      <c r="E30" s="648"/>
      <c r="F30" s="649"/>
      <c r="G30" s="650"/>
      <c r="H30" s="651" t="s">
        <v>38</v>
      </c>
      <c r="I30" s="650"/>
      <c r="J30" s="650"/>
      <c r="K30" s="651" t="s">
        <v>38</v>
      </c>
      <c r="L30" s="650"/>
      <c r="M30" s="652"/>
      <c r="N30" s="653" t="s">
        <v>39</v>
      </c>
      <c r="O30" s="647"/>
      <c r="P30" s="648"/>
      <c r="Q30" s="649"/>
      <c r="R30" s="650"/>
      <c r="S30" s="651" t="s">
        <v>38</v>
      </c>
      <c r="T30" s="650"/>
      <c r="U30" s="650"/>
      <c r="V30" s="651" t="s">
        <v>38</v>
      </c>
      <c r="W30" s="650"/>
      <c r="X30" s="654"/>
      <c r="Y30" s="625"/>
      <c r="AD30" s="12" t="s">
        <v>293</v>
      </c>
      <c r="AE30" s="12" t="s">
        <v>178</v>
      </c>
      <c r="AF30" s="12" t="s">
        <v>294</v>
      </c>
      <c r="AG30" s="12"/>
      <c r="AH30" s="12" t="s">
        <v>335</v>
      </c>
    </row>
    <row r="31" spans="1:34" ht="26.25" customHeight="1" x14ac:dyDescent="0.15">
      <c r="A31" s="639"/>
      <c r="B31" s="655" t="s">
        <v>40</v>
      </c>
      <c r="C31" s="656"/>
      <c r="D31" s="656"/>
      <c r="E31" s="657"/>
      <c r="F31" s="658"/>
      <c r="G31" s="656"/>
      <c r="H31" s="659"/>
      <c r="I31" s="660" t="s">
        <v>2</v>
      </c>
      <c r="J31" s="659"/>
      <c r="K31" s="660" t="s">
        <v>41</v>
      </c>
      <c r="L31" s="659"/>
      <c r="M31" s="661" t="s">
        <v>42</v>
      </c>
      <c r="N31" s="662" t="s">
        <v>43</v>
      </c>
      <c r="O31" s="656"/>
      <c r="P31" s="656"/>
      <c r="Q31" s="656"/>
      <c r="R31" s="657"/>
      <c r="S31" s="663"/>
      <c r="T31" s="664" t="s">
        <v>44</v>
      </c>
      <c r="U31" s="656" t="s">
        <v>45</v>
      </c>
      <c r="V31" s="656"/>
      <c r="W31" s="664" t="s">
        <v>46</v>
      </c>
      <c r="X31" s="665"/>
      <c r="Y31" s="625"/>
      <c r="AD31" s="12" t="s">
        <v>297</v>
      </c>
      <c r="AE31" s="12"/>
      <c r="AF31" s="12" t="s">
        <v>298</v>
      </c>
      <c r="AG31" s="12"/>
    </row>
    <row r="32" spans="1:34" ht="15" customHeight="1" x14ac:dyDescent="0.15">
      <c r="A32" s="639"/>
      <c r="B32" s="666" t="s">
        <v>47</v>
      </c>
      <c r="C32" s="656"/>
      <c r="D32" s="656"/>
      <c r="E32" s="657"/>
      <c r="F32" s="667"/>
      <c r="G32" s="668"/>
      <c r="H32" s="668"/>
      <c r="I32" s="668"/>
      <c r="J32" s="668"/>
      <c r="K32" s="668"/>
      <c r="L32" s="668"/>
      <c r="M32" s="669"/>
      <c r="N32" s="662" t="s">
        <v>48</v>
      </c>
      <c r="O32" s="670"/>
      <c r="P32" s="670"/>
      <c r="Q32" s="670"/>
      <c r="R32" s="671"/>
      <c r="S32" s="672" t="s">
        <v>49</v>
      </c>
      <c r="T32" s="673"/>
      <c r="U32" s="673"/>
      <c r="V32" s="673"/>
      <c r="W32" s="673"/>
      <c r="X32" s="674"/>
      <c r="Y32" s="609"/>
      <c r="AD32" s="12" t="s">
        <v>301</v>
      </c>
      <c r="AE32" s="12"/>
      <c r="AF32" s="12" t="s">
        <v>302</v>
      </c>
      <c r="AG32" s="12"/>
    </row>
    <row r="33" spans="1:34" ht="15" customHeight="1" x14ac:dyDescent="0.15">
      <c r="A33" s="639"/>
      <c r="B33" s="675"/>
      <c r="C33" s="676"/>
      <c r="D33" s="676"/>
      <c r="E33" s="677"/>
      <c r="F33" s="678"/>
      <c r="G33" s="679"/>
      <c r="H33" s="679"/>
      <c r="I33" s="679"/>
      <c r="J33" s="679"/>
      <c r="K33" s="679"/>
      <c r="L33" s="679"/>
      <c r="M33" s="680"/>
      <c r="N33" s="681"/>
      <c r="O33" s="682"/>
      <c r="P33" s="682"/>
      <c r="Q33" s="682"/>
      <c r="R33" s="683"/>
      <c r="S33" s="684"/>
      <c r="T33" s="685"/>
      <c r="U33" s="685"/>
      <c r="V33" s="685"/>
      <c r="W33" s="685"/>
      <c r="X33" s="686" t="s">
        <v>50</v>
      </c>
      <c r="Y33" s="609"/>
      <c r="AD33" s="12" t="s">
        <v>305</v>
      </c>
      <c r="AE33" s="12"/>
      <c r="AF33" s="12" t="s">
        <v>306</v>
      </c>
      <c r="AG33" s="12"/>
    </row>
    <row r="34" spans="1:34" ht="20.100000000000001" customHeight="1" x14ac:dyDescent="0.15">
      <c r="A34" s="639"/>
      <c r="B34" s="687" t="s">
        <v>51</v>
      </c>
      <c r="C34" s="688"/>
      <c r="D34" s="688"/>
      <c r="E34" s="689"/>
      <c r="F34" s="690" t="s">
        <v>52</v>
      </c>
      <c r="G34" s="690"/>
      <c r="H34" s="667"/>
      <c r="I34" s="668"/>
      <c r="J34" s="668"/>
      <c r="K34" s="668"/>
      <c r="L34" s="668"/>
      <c r="M34" s="669"/>
      <c r="N34" s="662" t="s">
        <v>53</v>
      </c>
      <c r="O34" s="671"/>
      <c r="P34" s="691"/>
      <c r="Q34" s="692"/>
      <c r="R34" s="692"/>
      <c r="S34" s="692"/>
      <c r="T34" s="692"/>
      <c r="U34" s="692"/>
      <c r="V34" s="692"/>
      <c r="W34" s="692"/>
      <c r="X34" s="693"/>
      <c r="Y34" s="609"/>
      <c r="AD34" s="12"/>
      <c r="AE34" s="12"/>
      <c r="AF34" s="12"/>
    </row>
    <row r="35" spans="1:34" ht="20.100000000000001" customHeight="1" x14ac:dyDescent="0.15">
      <c r="A35" s="639"/>
      <c r="B35" s="694"/>
      <c r="C35" s="695"/>
      <c r="D35" s="695"/>
      <c r="E35" s="696"/>
      <c r="F35" s="697"/>
      <c r="G35" s="697"/>
      <c r="H35" s="698" t="s">
        <v>54</v>
      </c>
      <c r="I35" s="699"/>
      <c r="J35" s="699"/>
      <c r="K35" s="699"/>
      <c r="L35" s="699"/>
      <c r="M35" s="700"/>
      <c r="N35" s="681"/>
      <c r="O35" s="683"/>
      <c r="P35" s="701" t="s">
        <v>55</v>
      </c>
      <c r="Q35" s="701"/>
      <c r="R35" s="701"/>
      <c r="S35" s="701"/>
      <c r="T35" s="701"/>
      <c r="U35" s="701"/>
      <c r="V35" s="701"/>
      <c r="W35" s="701"/>
      <c r="X35" s="702"/>
      <c r="AD35" s="615" t="s">
        <v>141</v>
      </c>
      <c r="AE35" s="615" t="s">
        <v>311</v>
      </c>
      <c r="AF35" s="12"/>
    </row>
    <row r="36" spans="1:34" ht="15" customHeight="1" x14ac:dyDescent="0.15">
      <c r="A36" s="639"/>
      <c r="B36" s="655" t="s">
        <v>56</v>
      </c>
      <c r="C36" s="670"/>
      <c r="D36" s="670"/>
      <c r="E36" s="670"/>
      <c r="F36" s="662" t="s">
        <v>57</v>
      </c>
      <c r="G36" s="670"/>
      <c r="H36" s="670"/>
      <c r="I36" s="670"/>
      <c r="J36" s="670"/>
      <c r="K36" s="671"/>
      <c r="L36" s="703"/>
      <c r="M36" s="657" t="s">
        <v>58</v>
      </c>
      <c r="N36" s="87" t="s">
        <v>59</v>
      </c>
      <c r="O36" s="91"/>
      <c r="P36" s="91"/>
      <c r="Q36" s="91"/>
      <c r="R36" s="91"/>
      <c r="S36" s="91"/>
      <c r="T36" s="91"/>
      <c r="U36" s="91"/>
      <c r="V36" s="92"/>
      <c r="W36" s="704"/>
      <c r="X36" s="705" t="s">
        <v>58</v>
      </c>
      <c r="Y36" s="609"/>
      <c r="AD36" s="12"/>
      <c r="AE36" s="12"/>
      <c r="AF36" s="12"/>
    </row>
    <row r="37" spans="1:34" ht="15" customHeight="1" x14ac:dyDescent="0.15">
      <c r="A37" s="639"/>
      <c r="B37" s="706"/>
      <c r="C37" s="682"/>
      <c r="D37" s="682"/>
      <c r="E37" s="682"/>
      <c r="F37" s="681"/>
      <c r="G37" s="682"/>
      <c r="H37" s="682"/>
      <c r="I37" s="682"/>
      <c r="J37" s="682"/>
      <c r="K37" s="683"/>
      <c r="L37" s="707"/>
      <c r="M37" s="677"/>
      <c r="N37" s="100"/>
      <c r="O37" s="101"/>
      <c r="P37" s="101"/>
      <c r="Q37" s="101"/>
      <c r="R37" s="101"/>
      <c r="S37" s="101"/>
      <c r="T37" s="101"/>
      <c r="U37" s="101"/>
      <c r="V37" s="102"/>
      <c r="W37" s="708"/>
      <c r="X37" s="709"/>
      <c r="Y37" s="609"/>
      <c r="AD37" s="12" t="s">
        <v>314</v>
      </c>
      <c r="AE37" s="12" t="s">
        <v>315</v>
      </c>
      <c r="AF37" s="12"/>
    </row>
    <row r="38" spans="1:34" ht="15" customHeight="1" x14ac:dyDescent="0.15">
      <c r="A38" s="639"/>
      <c r="B38" s="655" t="s">
        <v>60</v>
      </c>
      <c r="C38" s="670"/>
      <c r="D38" s="670"/>
      <c r="E38" s="670"/>
      <c r="F38" s="710"/>
      <c r="G38" s="711"/>
      <c r="H38" s="711"/>
      <c r="I38" s="711"/>
      <c r="J38" s="711"/>
      <c r="K38" s="711"/>
      <c r="L38" s="711"/>
      <c r="M38" s="711"/>
      <c r="N38" s="711"/>
      <c r="O38" s="711"/>
      <c r="P38" s="711"/>
      <c r="Q38" s="711"/>
      <c r="R38" s="711"/>
      <c r="S38" s="711"/>
      <c r="T38" s="711"/>
      <c r="U38" s="711"/>
      <c r="V38" s="711"/>
      <c r="W38" s="711"/>
      <c r="X38" s="712"/>
      <c r="AD38" s="12" t="s">
        <v>317</v>
      </c>
      <c r="AE38" s="12" t="s">
        <v>318</v>
      </c>
      <c r="AF38" s="12"/>
    </row>
    <row r="39" spans="1:34" ht="15" customHeight="1" x14ac:dyDescent="0.15">
      <c r="A39" s="639"/>
      <c r="B39" s="713"/>
      <c r="C39" s="714"/>
      <c r="D39" s="714"/>
      <c r="E39" s="714"/>
      <c r="F39" s="715"/>
      <c r="G39" s="716"/>
      <c r="H39" s="716"/>
      <c r="I39" s="716"/>
      <c r="J39" s="716"/>
      <c r="K39" s="716"/>
      <c r="L39" s="716"/>
      <c r="M39" s="716"/>
      <c r="N39" s="716"/>
      <c r="O39" s="716"/>
      <c r="P39" s="716"/>
      <c r="Q39" s="716"/>
      <c r="R39" s="716"/>
      <c r="S39" s="716"/>
      <c r="T39" s="716"/>
      <c r="U39" s="716"/>
      <c r="V39" s="716"/>
      <c r="W39" s="716"/>
      <c r="X39" s="717"/>
      <c r="AD39" s="12" t="s">
        <v>320</v>
      </c>
      <c r="AE39" s="12" t="s">
        <v>321</v>
      </c>
      <c r="AF39" s="12"/>
    </row>
    <row r="40" spans="1:34" ht="15" customHeight="1" x14ac:dyDescent="0.15">
      <c r="A40" s="639"/>
      <c r="B40" s="706"/>
      <c r="C40" s="682"/>
      <c r="D40" s="682"/>
      <c r="E40" s="682"/>
      <c r="F40" s="718"/>
      <c r="G40" s="719"/>
      <c r="H40" s="719"/>
      <c r="I40" s="719"/>
      <c r="J40" s="719"/>
      <c r="K40" s="719"/>
      <c r="L40" s="719"/>
      <c r="M40" s="719"/>
      <c r="N40" s="719"/>
      <c r="O40" s="719"/>
      <c r="P40" s="719"/>
      <c r="Q40" s="719"/>
      <c r="R40" s="719"/>
      <c r="S40" s="719"/>
      <c r="T40" s="719"/>
      <c r="U40" s="719"/>
      <c r="V40" s="719"/>
      <c r="W40" s="719"/>
      <c r="X40" s="720"/>
      <c r="AD40" s="12" t="s">
        <v>259</v>
      </c>
      <c r="AE40" s="12" t="s">
        <v>323</v>
      </c>
      <c r="AF40" s="12"/>
    </row>
    <row r="41" spans="1:34" ht="15" customHeight="1" x14ac:dyDescent="0.15">
      <c r="A41" s="639"/>
      <c r="B41" s="655" t="s">
        <v>61</v>
      </c>
      <c r="C41" s="670"/>
      <c r="D41" s="670"/>
      <c r="E41" s="670"/>
      <c r="F41" s="710"/>
      <c r="G41" s="711"/>
      <c r="H41" s="711"/>
      <c r="I41" s="711"/>
      <c r="J41" s="711"/>
      <c r="K41" s="711"/>
      <c r="L41" s="711"/>
      <c r="M41" s="711"/>
      <c r="N41" s="711"/>
      <c r="O41" s="711"/>
      <c r="P41" s="711"/>
      <c r="Q41" s="711"/>
      <c r="R41" s="711"/>
      <c r="S41" s="711"/>
      <c r="T41" s="711"/>
      <c r="U41" s="711"/>
      <c r="V41" s="711"/>
      <c r="W41" s="711"/>
      <c r="X41" s="712"/>
      <c r="AD41" s="12"/>
      <c r="AE41" s="12" t="s">
        <v>325</v>
      </c>
      <c r="AF41" s="12"/>
    </row>
    <row r="42" spans="1:34" ht="15" customHeight="1" x14ac:dyDescent="0.15">
      <c r="A42" s="639"/>
      <c r="B42" s="713"/>
      <c r="C42" s="714"/>
      <c r="D42" s="714"/>
      <c r="E42" s="714"/>
      <c r="F42" s="715"/>
      <c r="G42" s="716"/>
      <c r="H42" s="716"/>
      <c r="I42" s="716"/>
      <c r="J42" s="716"/>
      <c r="K42" s="716"/>
      <c r="L42" s="716"/>
      <c r="M42" s="716"/>
      <c r="N42" s="716"/>
      <c r="O42" s="716"/>
      <c r="P42" s="716"/>
      <c r="Q42" s="716"/>
      <c r="R42" s="716"/>
      <c r="S42" s="716"/>
      <c r="T42" s="716"/>
      <c r="U42" s="716"/>
      <c r="V42" s="716"/>
      <c r="W42" s="716"/>
      <c r="X42" s="717"/>
      <c r="AD42" s="12" t="s">
        <v>327</v>
      </c>
      <c r="AE42" s="12" t="s">
        <v>328</v>
      </c>
      <c r="AF42" s="12"/>
    </row>
    <row r="43" spans="1:34" ht="15" customHeight="1" x14ac:dyDescent="0.15">
      <c r="A43" s="639"/>
      <c r="B43" s="713"/>
      <c r="C43" s="714"/>
      <c r="D43" s="714"/>
      <c r="E43" s="714"/>
      <c r="F43" s="715"/>
      <c r="G43" s="716"/>
      <c r="H43" s="716"/>
      <c r="I43" s="716"/>
      <c r="J43" s="716"/>
      <c r="K43" s="716"/>
      <c r="L43" s="716"/>
      <c r="M43" s="716"/>
      <c r="N43" s="716"/>
      <c r="O43" s="716"/>
      <c r="P43" s="716"/>
      <c r="Q43" s="716"/>
      <c r="R43" s="716"/>
      <c r="S43" s="716"/>
      <c r="T43" s="716"/>
      <c r="U43" s="716"/>
      <c r="V43" s="716"/>
      <c r="W43" s="716"/>
      <c r="X43" s="717"/>
      <c r="Y43" s="5"/>
      <c r="AD43" s="12"/>
      <c r="AE43" s="12"/>
      <c r="AF43" s="12"/>
    </row>
    <row r="44" spans="1:34" ht="15" customHeight="1" x14ac:dyDescent="0.15">
      <c r="A44" s="639"/>
      <c r="B44" s="721" t="s">
        <v>62</v>
      </c>
      <c r="C44" s="722"/>
      <c r="D44" s="722"/>
      <c r="E44" s="722"/>
      <c r="F44" s="723" t="s">
        <v>63</v>
      </c>
      <c r="G44" s="723"/>
      <c r="H44" s="723"/>
      <c r="I44" s="723"/>
      <c r="J44" s="723"/>
      <c r="K44" s="723"/>
      <c r="L44" s="723"/>
      <c r="M44" s="723"/>
      <c r="N44" s="723"/>
      <c r="O44" s="723"/>
      <c r="P44" s="723"/>
      <c r="Q44" s="723"/>
      <c r="R44" s="723"/>
      <c r="S44" s="723"/>
      <c r="T44" s="723"/>
      <c r="U44" s="723"/>
      <c r="V44" s="723"/>
      <c r="W44" s="723"/>
      <c r="X44" s="724"/>
      <c r="Y44" s="5"/>
      <c r="AD44" s="12" t="s">
        <v>153</v>
      </c>
      <c r="AE44" s="12"/>
      <c r="AF44" s="12"/>
    </row>
    <row r="45" spans="1:34" ht="15" customHeight="1" x14ac:dyDescent="0.15">
      <c r="A45" s="639"/>
      <c r="B45" s="721"/>
      <c r="C45" s="722"/>
      <c r="D45" s="722"/>
      <c r="E45" s="722"/>
      <c r="F45" s="723"/>
      <c r="G45" s="723"/>
      <c r="H45" s="723"/>
      <c r="I45" s="723"/>
      <c r="J45" s="723"/>
      <c r="K45" s="723"/>
      <c r="L45" s="723"/>
      <c r="M45" s="723"/>
      <c r="N45" s="723"/>
      <c r="O45" s="723"/>
      <c r="P45" s="723"/>
      <c r="Q45" s="723"/>
      <c r="R45" s="723"/>
      <c r="S45" s="723"/>
      <c r="T45" s="723"/>
      <c r="U45" s="723"/>
      <c r="V45" s="723"/>
      <c r="W45" s="723"/>
      <c r="X45" s="724"/>
      <c r="Y45" s="5"/>
      <c r="AD45" s="12"/>
      <c r="AE45" s="12"/>
      <c r="AF45" s="12"/>
    </row>
    <row r="46" spans="1:34" ht="15" customHeight="1" x14ac:dyDescent="0.15">
      <c r="A46" s="639"/>
      <c r="B46" s="725"/>
      <c r="C46" s="722"/>
      <c r="D46" s="722"/>
      <c r="E46" s="722"/>
      <c r="F46" s="723"/>
      <c r="G46" s="723"/>
      <c r="H46" s="723"/>
      <c r="I46" s="723"/>
      <c r="J46" s="723"/>
      <c r="K46" s="723"/>
      <c r="L46" s="723"/>
      <c r="M46" s="723"/>
      <c r="N46" s="723"/>
      <c r="O46" s="723"/>
      <c r="P46" s="723"/>
      <c r="Q46" s="723"/>
      <c r="R46" s="723"/>
      <c r="S46" s="723"/>
      <c r="T46" s="723"/>
      <c r="U46" s="723"/>
      <c r="V46" s="723"/>
      <c r="W46" s="723"/>
      <c r="X46" s="724"/>
      <c r="Y46" s="5"/>
      <c r="AD46" s="12"/>
      <c r="AE46" s="12"/>
      <c r="AF46" s="12"/>
    </row>
    <row r="47" spans="1:34" ht="15.75" customHeight="1" x14ac:dyDescent="0.15">
      <c r="A47" s="639"/>
      <c r="B47" s="713" t="s">
        <v>64</v>
      </c>
      <c r="C47" s="714"/>
      <c r="D47" s="714"/>
      <c r="E47" s="714"/>
      <c r="F47" s="726" t="s">
        <v>65</v>
      </c>
      <c r="G47" s="727"/>
      <c r="H47" s="727"/>
      <c r="I47" s="727"/>
      <c r="J47" s="727"/>
      <c r="K47" s="727"/>
      <c r="L47" s="727"/>
      <c r="M47" s="727"/>
      <c r="N47" s="727"/>
      <c r="O47" s="727"/>
      <c r="P47" s="727"/>
      <c r="Q47" s="727"/>
      <c r="R47" s="727"/>
      <c r="S47" s="727"/>
      <c r="T47" s="727"/>
      <c r="U47" s="727"/>
      <c r="V47" s="727"/>
      <c r="W47" s="727"/>
      <c r="X47" s="728"/>
      <c r="Y47" s="5"/>
      <c r="AD47" s="606"/>
      <c r="AE47" s="12"/>
      <c r="AF47" s="12"/>
      <c r="AG47" s="628"/>
      <c r="AH47" s="628"/>
    </row>
    <row r="48" spans="1:34" ht="15.75" customHeight="1" x14ac:dyDescent="0.15">
      <c r="A48" s="639"/>
      <c r="B48" s="706"/>
      <c r="C48" s="682"/>
      <c r="D48" s="682"/>
      <c r="E48" s="682"/>
      <c r="F48" s="729"/>
      <c r="G48" s="730"/>
      <c r="H48" s="730"/>
      <c r="I48" s="730"/>
      <c r="J48" s="730"/>
      <c r="K48" s="730"/>
      <c r="L48" s="730"/>
      <c r="M48" s="730"/>
      <c r="N48" s="730"/>
      <c r="O48" s="730"/>
      <c r="P48" s="730"/>
      <c r="Q48" s="730"/>
      <c r="R48" s="730"/>
      <c r="S48" s="730"/>
      <c r="T48" s="730"/>
      <c r="U48" s="730"/>
      <c r="V48" s="730"/>
      <c r="W48" s="730"/>
      <c r="X48" s="731"/>
      <c r="AD48" s="12"/>
      <c r="AE48" s="12"/>
      <c r="AF48" s="12"/>
    </row>
    <row r="49" spans="1:32" ht="15.75" customHeight="1" x14ac:dyDescent="0.15">
      <c r="A49" s="639"/>
      <c r="B49" s="732" t="s">
        <v>66</v>
      </c>
      <c r="C49" s="733"/>
      <c r="D49" s="733"/>
      <c r="E49" s="733"/>
      <c r="F49" s="710" t="s">
        <v>67</v>
      </c>
      <c r="G49" s="734"/>
      <c r="H49" s="734"/>
      <c r="I49" s="734"/>
      <c r="J49" s="734"/>
      <c r="K49" s="734"/>
      <c r="L49" s="734"/>
      <c r="M49" s="734"/>
      <c r="N49" s="734"/>
      <c r="O49" s="734"/>
      <c r="P49" s="734"/>
      <c r="Q49" s="734"/>
      <c r="R49" s="734"/>
      <c r="S49" s="734"/>
      <c r="T49" s="734"/>
      <c r="U49" s="734"/>
      <c r="V49" s="734"/>
      <c r="W49" s="734"/>
      <c r="X49" s="735"/>
      <c r="AD49" s="12"/>
      <c r="AE49" s="12"/>
      <c r="AF49" s="12"/>
    </row>
    <row r="50" spans="1:32" ht="15.75" customHeight="1" x14ac:dyDescent="0.15">
      <c r="A50" s="639"/>
      <c r="B50" s="736"/>
      <c r="C50" s="737"/>
      <c r="D50" s="737"/>
      <c r="E50" s="737"/>
      <c r="F50" s="738"/>
      <c r="G50" s="739"/>
      <c r="H50" s="739"/>
      <c r="I50" s="739"/>
      <c r="J50" s="739"/>
      <c r="K50" s="739"/>
      <c r="L50" s="739"/>
      <c r="M50" s="739"/>
      <c r="N50" s="739"/>
      <c r="O50" s="739"/>
      <c r="P50" s="739"/>
      <c r="Q50" s="739"/>
      <c r="R50" s="739"/>
      <c r="S50" s="739"/>
      <c r="T50" s="739"/>
      <c r="U50" s="739"/>
      <c r="V50" s="739"/>
      <c r="W50" s="739"/>
      <c r="X50" s="740"/>
      <c r="AD50" s="12"/>
      <c r="AE50" s="12"/>
      <c r="AF50" s="12"/>
    </row>
    <row r="51" spans="1:32" ht="15" customHeight="1" x14ac:dyDescent="0.15">
      <c r="A51" s="639"/>
      <c r="B51" s="655" t="s">
        <v>68</v>
      </c>
      <c r="C51" s="670"/>
      <c r="D51" s="670"/>
      <c r="E51" s="670"/>
      <c r="F51" s="741" t="s">
        <v>69</v>
      </c>
      <c r="G51" s="742" t="s">
        <v>70</v>
      </c>
      <c r="H51" s="742"/>
      <c r="I51" s="742"/>
      <c r="J51" s="742"/>
      <c r="K51" s="742"/>
      <c r="L51" s="742"/>
      <c r="M51" s="742"/>
      <c r="N51" s="609"/>
      <c r="O51" s="743" t="s">
        <v>71</v>
      </c>
      <c r="P51" s="742" t="s">
        <v>72</v>
      </c>
      <c r="Q51" s="742"/>
      <c r="R51" s="742"/>
      <c r="S51" s="742"/>
      <c r="T51" s="742"/>
      <c r="U51" s="742"/>
      <c r="V51" s="742"/>
      <c r="W51" s="742"/>
      <c r="X51" s="744"/>
      <c r="AD51" s="12"/>
      <c r="AE51" s="12"/>
      <c r="AF51" s="12"/>
    </row>
    <row r="52" spans="1:32" ht="15" customHeight="1" x14ac:dyDescent="0.15">
      <c r="A52" s="639"/>
      <c r="B52" s="713"/>
      <c r="C52" s="714"/>
      <c r="D52" s="714"/>
      <c r="E52" s="714"/>
      <c r="F52" s="741" t="s">
        <v>73</v>
      </c>
      <c r="G52" s="745" t="s">
        <v>74</v>
      </c>
      <c r="H52" s="745"/>
      <c r="I52" s="745"/>
      <c r="J52" s="745"/>
      <c r="K52" s="745"/>
      <c r="L52" s="745"/>
      <c r="M52" s="745"/>
      <c r="N52" s="745"/>
      <c r="O52" s="745"/>
      <c r="P52" s="745"/>
      <c r="Q52" s="745"/>
      <c r="R52" s="745"/>
      <c r="S52" s="745"/>
      <c r="T52" s="745"/>
      <c r="U52" s="745"/>
      <c r="V52" s="745"/>
      <c r="W52" s="745"/>
      <c r="X52" s="746"/>
    </row>
    <row r="53" spans="1:32" ht="15" customHeight="1" x14ac:dyDescent="0.15">
      <c r="A53" s="639"/>
      <c r="B53" s="713"/>
      <c r="C53" s="714"/>
      <c r="D53" s="714"/>
      <c r="E53" s="714"/>
      <c r="F53" s="741" t="s">
        <v>75</v>
      </c>
      <c r="G53" s="745" t="s">
        <v>76</v>
      </c>
      <c r="H53" s="745"/>
      <c r="I53" s="745"/>
      <c r="J53" s="745"/>
      <c r="K53" s="745"/>
      <c r="L53" s="745"/>
      <c r="M53" s="745"/>
      <c r="N53" s="609"/>
      <c r="O53" s="743" t="s">
        <v>77</v>
      </c>
      <c r="P53" s="745" t="s">
        <v>78</v>
      </c>
      <c r="Q53" s="745"/>
      <c r="R53" s="745"/>
      <c r="S53" s="745"/>
      <c r="T53" s="745"/>
      <c r="U53" s="745"/>
      <c r="V53" s="745"/>
      <c r="W53" s="745"/>
      <c r="X53" s="746"/>
    </row>
    <row r="54" spans="1:32" ht="15" customHeight="1" x14ac:dyDescent="0.15">
      <c r="A54" s="639"/>
      <c r="B54" s="713"/>
      <c r="C54" s="714"/>
      <c r="D54" s="714"/>
      <c r="E54" s="714"/>
      <c r="F54" s="741" t="s">
        <v>79</v>
      </c>
      <c r="G54" s="745" t="s">
        <v>80</v>
      </c>
      <c r="H54" s="745"/>
      <c r="I54" s="745"/>
      <c r="J54" s="745"/>
      <c r="K54" s="745"/>
      <c r="L54" s="745"/>
      <c r="M54" s="745"/>
      <c r="N54" s="745"/>
      <c r="O54" s="745"/>
      <c r="P54" s="745"/>
      <c r="Q54" s="745"/>
      <c r="R54" s="745"/>
      <c r="S54" s="745"/>
      <c r="T54" s="745"/>
      <c r="U54" s="745"/>
      <c r="V54" s="745"/>
      <c r="W54" s="745"/>
      <c r="X54" s="746"/>
    </row>
    <row r="55" spans="1:32" ht="15" customHeight="1" x14ac:dyDescent="0.15">
      <c r="A55" s="639"/>
      <c r="B55" s="713"/>
      <c r="C55" s="714"/>
      <c r="D55" s="714"/>
      <c r="E55" s="714"/>
      <c r="F55" s="741"/>
      <c r="G55" s="747" t="s">
        <v>81</v>
      </c>
      <c r="H55" s="748"/>
      <c r="I55" s="748"/>
      <c r="J55" s="748"/>
      <c r="K55" s="748"/>
      <c r="L55" s="748"/>
      <c r="M55" s="748"/>
      <c r="N55" s="748"/>
      <c r="O55" s="748"/>
      <c r="P55" s="748"/>
      <c r="Q55" s="748"/>
      <c r="R55" s="748"/>
      <c r="S55" s="748"/>
      <c r="T55" s="748"/>
      <c r="U55" s="748"/>
      <c r="V55" s="748"/>
      <c r="W55" s="748"/>
      <c r="X55" s="746" t="s">
        <v>82</v>
      </c>
    </row>
    <row r="56" spans="1:32" ht="15" customHeight="1" thickBot="1" x14ac:dyDescent="0.2">
      <c r="A56" s="639"/>
      <c r="B56" s="749"/>
      <c r="C56" s="750"/>
      <c r="D56" s="750"/>
      <c r="E56" s="750"/>
      <c r="F56" s="751" t="s">
        <v>83</v>
      </c>
      <c r="G56" s="752" t="s">
        <v>84</v>
      </c>
      <c r="H56" s="752"/>
      <c r="I56" s="752"/>
      <c r="J56" s="752"/>
      <c r="K56" s="752"/>
      <c r="L56" s="753"/>
      <c r="M56" s="753"/>
      <c r="N56" s="753"/>
      <c r="O56" s="753"/>
      <c r="P56" s="753"/>
      <c r="Q56" s="753"/>
      <c r="R56" s="753"/>
      <c r="S56" s="753"/>
      <c r="T56" s="753"/>
      <c r="U56" s="753"/>
      <c r="V56" s="753"/>
      <c r="W56" s="753"/>
      <c r="X56" s="754" t="s">
        <v>82</v>
      </c>
    </row>
    <row r="57" spans="1:32" ht="15" customHeight="1" x14ac:dyDescent="0.15">
      <c r="A57" s="630" t="s">
        <v>85</v>
      </c>
      <c r="B57" s="755" t="s">
        <v>86</v>
      </c>
      <c r="C57" s="756"/>
      <c r="D57" s="756"/>
      <c r="E57" s="757"/>
      <c r="F57" s="758"/>
      <c r="G57" s="759"/>
      <c r="H57" s="759"/>
      <c r="I57" s="759"/>
      <c r="J57" s="759"/>
      <c r="K57" s="759"/>
      <c r="L57" s="759"/>
      <c r="M57" s="759"/>
      <c r="N57" s="759"/>
      <c r="O57" s="760" t="s">
        <v>87</v>
      </c>
      <c r="P57" s="761"/>
      <c r="Q57" s="762" t="s">
        <v>88</v>
      </c>
      <c r="R57" s="763"/>
      <c r="S57" s="763"/>
      <c r="T57" s="763"/>
      <c r="U57" s="763"/>
      <c r="V57" s="763"/>
      <c r="W57" s="764"/>
      <c r="X57" s="765" t="s">
        <v>89</v>
      </c>
      <c r="Y57" s="625"/>
    </row>
    <row r="58" spans="1:32" ht="22.5" customHeight="1" x14ac:dyDescent="0.15">
      <c r="A58" s="639"/>
      <c r="B58" s="766" t="s">
        <v>90</v>
      </c>
      <c r="C58" s="767"/>
      <c r="D58" s="767"/>
      <c r="E58" s="768"/>
      <c r="F58" s="769"/>
      <c r="G58" s="770"/>
      <c r="H58" s="770"/>
      <c r="I58" s="770"/>
      <c r="J58" s="770"/>
      <c r="K58" s="770"/>
      <c r="L58" s="770"/>
      <c r="M58" s="770"/>
      <c r="N58" s="771"/>
      <c r="O58" s="772"/>
      <c r="P58" s="773"/>
      <c r="Q58" s="678"/>
      <c r="R58" s="679"/>
      <c r="S58" s="774"/>
      <c r="T58" s="775" t="s">
        <v>91</v>
      </c>
      <c r="U58" s="776"/>
      <c r="V58" s="775" t="s">
        <v>92</v>
      </c>
      <c r="W58" s="777"/>
      <c r="X58" s="686" t="s">
        <v>93</v>
      </c>
      <c r="Y58" s="625"/>
    </row>
    <row r="59" spans="1:32" ht="23.25" customHeight="1" x14ac:dyDescent="0.15">
      <c r="A59" s="639"/>
      <c r="B59" s="666" t="s">
        <v>94</v>
      </c>
      <c r="C59" s="656"/>
      <c r="D59" s="656"/>
      <c r="E59" s="656"/>
      <c r="F59" s="778"/>
      <c r="G59" s="779"/>
      <c r="H59" s="780"/>
      <c r="I59" s="651" t="s">
        <v>2</v>
      </c>
      <c r="J59" s="780"/>
      <c r="K59" s="651" t="s">
        <v>41</v>
      </c>
      <c r="L59" s="781"/>
      <c r="M59" s="781"/>
      <c r="N59" s="781"/>
      <c r="O59" s="781"/>
      <c r="P59" s="781"/>
      <c r="Q59" s="782"/>
      <c r="R59" s="782"/>
      <c r="S59" s="782"/>
      <c r="T59" s="782"/>
      <c r="U59" s="782"/>
      <c r="V59" s="782"/>
      <c r="W59" s="782"/>
      <c r="X59" s="783"/>
    </row>
    <row r="60" spans="1:32" ht="23.25" customHeight="1" x14ac:dyDescent="0.15">
      <c r="A60" s="639"/>
      <c r="B60" s="784"/>
      <c r="C60" s="773"/>
      <c r="D60" s="773"/>
      <c r="E60" s="785"/>
      <c r="F60" s="778"/>
      <c r="G60" s="779"/>
      <c r="H60" s="786"/>
      <c r="I60" s="775" t="s">
        <v>2</v>
      </c>
      <c r="J60" s="786"/>
      <c r="K60" s="775" t="s">
        <v>41</v>
      </c>
      <c r="L60" s="782"/>
      <c r="M60" s="782"/>
      <c r="N60" s="782"/>
      <c r="O60" s="782"/>
      <c r="P60" s="782"/>
      <c r="Q60" s="782"/>
      <c r="R60" s="782"/>
      <c r="S60" s="782"/>
      <c r="T60" s="782"/>
      <c r="U60" s="782"/>
      <c r="V60" s="782"/>
      <c r="W60" s="782"/>
      <c r="X60" s="783"/>
    </row>
    <row r="61" spans="1:32" ht="23.25" customHeight="1" x14ac:dyDescent="0.15">
      <c r="A61" s="639"/>
      <c r="B61" s="784"/>
      <c r="C61" s="773"/>
      <c r="D61" s="773"/>
      <c r="E61" s="785"/>
      <c r="F61" s="778"/>
      <c r="G61" s="779"/>
      <c r="H61" s="786"/>
      <c r="I61" s="775" t="s">
        <v>2</v>
      </c>
      <c r="J61" s="786"/>
      <c r="K61" s="775" t="s">
        <v>41</v>
      </c>
      <c r="L61" s="781"/>
      <c r="M61" s="781"/>
      <c r="N61" s="781"/>
      <c r="O61" s="781"/>
      <c r="P61" s="781"/>
      <c r="Q61" s="781"/>
      <c r="R61" s="781"/>
      <c r="S61" s="781"/>
      <c r="T61" s="781"/>
      <c r="U61" s="781"/>
      <c r="V61" s="781"/>
      <c r="W61" s="781"/>
      <c r="X61" s="787"/>
    </row>
    <row r="62" spans="1:32" ht="23.25" customHeight="1" x14ac:dyDescent="0.15">
      <c r="A62" s="639"/>
      <c r="B62" s="784"/>
      <c r="C62" s="773"/>
      <c r="D62" s="773"/>
      <c r="E62" s="785"/>
      <c r="F62" s="778"/>
      <c r="G62" s="779"/>
      <c r="H62" s="786"/>
      <c r="I62" s="775" t="s">
        <v>2</v>
      </c>
      <c r="J62" s="786"/>
      <c r="K62" s="775" t="s">
        <v>41</v>
      </c>
      <c r="L62" s="781"/>
      <c r="M62" s="781"/>
      <c r="N62" s="781"/>
      <c r="O62" s="781"/>
      <c r="P62" s="781"/>
      <c r="Q62" s="781"/>
      <c r="R62" s="781"/>
      <c r="S62" s="781"/>
      <c r="T62" s="781"/>
      <c r="U62" s="781"/>
      <c r="V62" s="781"/>
      <c r="W62" s="781"/>
      <c r="X62" s="787"/>
    </row>
    <row r="63" spans="1:32" ht="23.25" customHeight="1" x14ac:dyDescent="0.15">
      <c r="A63" s="639"/>
      <c r="B63" s="675"/>
      <c r="C63" s="676"/>
      <c r="D63" s="676"/>
      <c r="E63" s="677"/>
      <c r="F63" s="778"/>
      <c r="G63" s="779"/>
      <c r="H63" s="786"/>
      <c r="I63" s="775" t="s">
        <v>2</v>
      </c>
      <c r="J63" s="786"/>
      <c r="K63" s="775" t="s">
        <v>41</v>
      </c>
      <c r="L63" s="781"/>
      <c r="M63" s="781"/>
      <c r="N63" s="781"/>
      <c r="O63" s="781"/>
      <c r="P63" s="781"/>
      <c r="Q63" s="781"/>
      <c r="R63" s="781"/>
      <c r="S63" s="781"/>
      <c r="T63" s="781"/>
      <c r="U63" s="781"/>
      <c r="V63" s="781"/>
      <c r="W63" s="781"/>
      <c r="X63" s="787"/>
    </row>
    <row r="64" spans="1:32" ht="23.25" customHeight="1" thickBot="1" x14ac:dyDescent="0.2">
      <c r="A64" s="788"/>
      <c r="B64" s="789" t="s">
        <v>95</v>
      </c>
      <c r="C64" s="790"/>
      <c r="D64" s="790"/>
      <c r="E64" s="791"/>
      <c r="F64" s="792"/>
      <c r="G64" s="793"/>
      <c r="H64" s="793"/>
      <c r="I64" s="793"/>
      <c r="J64" s="793"/>
      <c r="K64" s="793"/>
      <c r="L64" s="793"/>
      <c r="M64" s="793"/>
      <c r="N64" s="793"/>
      <c r="O64" s="793"/>
      <c r="P64" s="793"/>
      <c r="Q64" s="793"/>
      <c r="R64" s="793"/>
      <c r="S64" s="793"/>
      <c r="T64" s="793"/>
      <c r="U64" s="793"/>
      <c r="V64" s="793"/>
      <c r="W64" s="793"/>
      <c r="X64" s="794"/>
    </row>
    <row r="65" spans="1:34" s="628" customFormat="1" ht="18" customHeight="1" thickBot="1" x14ac:dyDescent="0.2">
      <c r="A65" s="626" t="s">
        <v>96</v>
      </c>
      <c r="C65" s="795"/>
      <c r="D65" s="629"/>
      <c r="E65" s="629"/>
      <c r="F65" s="629"/>
      <c r="G65" s="629"/>
      <c r="H65" s="629"/>
      <c r="I65" s="629"/>
      <c r="J65" s="629"/>
      <c r="K65" s="629"/>
      <c r="L65" s="200"/>
      <c r="M65" s="200"/>
      <c r="N65" s="200"/>
      <c r="O65" s="200"/>
      <c r="P65" s="200"/>
      <c r="Q65" s="200"/>
      <c r="R65" s="629"/>
      <c r="S65" s="629"/>
      <c r="T65" s="629"/>
      <c r="U65" s="629"/>
      <c r="V65" s="629"/>
      <c r="W65" s="629"/>
      <c r="X65" s="629"/>
      <c r="AB65" s="629"/>
      <c r="AC65" s="629"/>
      <c r="AD65" s="629"/>
      <c r="AE65" s="629"/>
      <c r="AF65" s="629"/>
      <c r="AG65" s="606"/>
      <c r="AH65" s="606"/>
    </row>
    <row r="66" spans="1:34" ht="20.100000000000001" customHeight="1" x14ac:dyDescent="0.15">
      <c r="A66" s="796" t="s">
        <v>97</v>
      </c>
      <c r="B66" s="797" t="s">
        <v>98</v>
      </c>
      <c r="C66" s="797"/>
      <c r="D66" s="797"/>
      <c r="E66" s="797"/>
      <c r="F66" s="797"/>
      <c r="G66" s="797"/>
      <c r="H66" s="797"/>
      <c r="I66" s="797"/>
      <c r="J66" s="797"/>
      <c r="K66" s="797"/>
      <c r="L66" s="797"/>
      <c r="M66" s="797"/>
      <c r="N66" s="797"/>
      <c r="O66" s="797"/>
      <c r="P66" s="797"/>
      <c r="Q66" s="797"/>
      <c r="R66" s="797"/>
      <c r="S66" s="797"/>
      <c r="T66" s="797"/>
      <c r="U66" s="797"/>
      <c r="V66" s="797"/>
      <c r="W66" s="797"/>
      <c r="X66" s="798"/>
    </row>
    <row r="67" spans="1:34" ht="53.25" customHeight="1" x14ac:dyDescent="0.15">
      <c r="A67" s="799"/>
      <c r="B67" s="800"/>
      <c r="C67" s="800"/>
      <c r="D67" s="800"/>
      <c r="E67" s="800"/>
      <c r="F67" s="800"/>
      <c r="G67" s="800"/>
      <c r="H67" s="800"/>
      <c r="I67" s="800"/>
      <c r="J67" s="800"/>
      <c r="K67" s="800"/>
      <c r="L67" s="800"/>
      <c r="M67" s="800"/>
      <c r="N67" s="800"/>
      <c r="O67" s="800"/>
      <c r="P67" s="800"/>
      <c r="Q67" s="800"/>
      <c r="R67" s="800"/>
      <c r="S67" s="800"/>
      <c r="T67" s="800"/>
      <c r="U67" s="800"/>
      <c r="V67" s="800"/>
      <c r="W67" s="800"/>
      <c r="X67" s="801"/>
    </row>
    <row r="68" spans="1:34" ht="20.100000000000001" customHeight="1" x14ac:dyDescent="0.15">
      <c r="A68" s="799"/>
      <c r="B68" s="802" t="s">
        <v>99</v>
      </c>
      <c r="C68" s="802"/>
      <c r="D68" s="802"/>
      <c r="E68" s="802"/>
      <c r="F68" s="802"/>
      <c r="G68" s="802"/>
      <c r="H68" s="802"/>
      <c r="I68" s="802"/>
      <c r="J68" s="802"/>
      <c r="K68" s="802"/>
      <c r="L68" s="802"/>
      <c r="M68" s="802"/>
      <c r="N68" s="802"/>
      <c r="O68" s="802"/>
      <c r="P68" s="802"/>
      <c r="Q68" s="802"/>
      <c r="R68" s="802"/>
      <c r="S68" s="802"/>
      <c r="T68" s="802"/>
      <c r="U68" s="802"/>
      <c r="V68" s="802"/>
      <c r="W68" s="802"/>
      <c r="X68" s="803"/>
    </row>
    <row r="69" spans="1:34" ht="52.5" customHeight="1" thickBot="1" x14ac:dyDescent="0.2">
      <c r="A69" s="804"/>
      <c r="B69" s="805"/>
      <c r="C69" s="805"/>
      <c r="D69" s="805"/>
      <c r="E69" s="805"/>
      <c r="F69" s="805"/>
      <c r="G69" s="805"/>
      <c r="H69" s="805"/>
      <c r="I69" s="805"/>
      <c r="J69" s="805"/>
      <c r="K69" s="805"/>
      <c r="L69" s="805"/>
      <c r="M69" s="805"/>
      <c r="N69" s="805"/>
      <c r="O69" s="805"/>
      <c r="P69" s="805"/>
      <c r="Q69" s="805"/>
      <c r="R69" s="805"/>
      <c r="S69" s="805"/>
      <c r="T69" s="805"/>
      <c r="U69" s="805"/>
      <c r="V69" s="805"/>
      <c r="W69" s="805"/>
      <c r="X69" s="806"/>
    </row>
    <row r="70" spans="1:34" ht="20.100000000000001" customHeight="1" x14ac:dyDescent="0.15">
      <c r="A70" s="796" t="s">
        <v>100</v>
      </c>
      <c r="B70" s="807" t="s">
        <v>101</v>
      </c>
      <c r="C70" s="807"/>
      <c r="D70" s="807"/>
      <c r="E70" s="807"/>
      <c r="F70" s="807"/>
      <c r="G70" s="807"/>
      <c r="H70" s="807"/>
      <c r="I70" s="807"/>
      <c r="J70" s="807"/>
      <c r="K70" s="807"/>
      <c r="L70" s="807"/>
      <c r="M70" s="807"/>
      <c r="N70" s="807"/>
      <c r="O70" s="807"/>
      <c r="P70" s="807"/>
      <c r="Q70" s="807"/>
      <c r="R70" s="807"/>
      <c r="S70" s="807"/>
      <c r="T70" s="807"/>
      <c r="U70" s="807"/>
      <c r="V70" s="807"/>
      <c r="W70" s="807"/>
      <c r="X70" s="808"/>
    </row>
    <row r="71" spans="1:34" ht="53.25" customHeight="1" thickBot="1" x14ac:dyDescent="0.2">
      <c r="A71" s="804"/>
      <c r="B71" s="809"/>
      <c r="C71" s="809"/>
      <c r="D71" s="809"/>
      <c r="E71" s="809"/>
      <c r="F71" s="809"/>
      <c r="G71" s="809"/>
      <c r="H71" s="809"/>
      <c r="I71" s="809"/>
      <c r="J71" s="809"/>
      <c r="K71" s="809"/>
      <c r="L71" s="809"/>
      <c r="M71" s="809"/>
      <c r="N71" s="809"/>
      <c r="O71" s="809"/>
      <c r="P71" s="809"/>
      <c r="Q71" s="809"/>
      <c r="R71" s="809"/>
      <c r="S71" s="809"/>
      <c r="T71" s="809"/>
      <c r="U71" s="809"/>
      <c r="V71" s="809"/>
      <c r="W71" s="809"/>
      <c r="X71" s="810"/>
    </row>
    <row r="72" spans="1:34" ht="20.100000000000001" customHeight="1" x14ac:dyDescent="0.15">
      <c r="A72" s="796" t="s">
        <v>102</v>
      </c>
      <c r="B72" s="807" t="s">
        <v>103</v>
      </c>
      <c r="C72" s="807"/>
      <c r="D72" s="807"/>
      <c r="E72" s="807"/>
      <c r="F72" s="807"/>
      <c r="G72" s="807"/>
      <c r="H72" s="807"/>
      <c r="I72" s="807"/>
      <c r="J72" s="807"/>
      <c r="K72" s="807"/>
      <c r="L72" s="807"/>
      <c r="M72" s="807"/>
      <c r="N72" s="807"/>
      <c r="O72" s="807"/>
      <c r="P72" s="807"/>
      <c r="Q72" s="807"/>
      <c r="R72" s="807"/>
      <c r="S72" s="807"/>
      <c r="T72" s="807"/>
      <c r="U72" s="807"/>
      <c r="V72" s="807"/>
      <c r="W72" s="807"/>
      <c r="X72" s="808"/>
    </row>
    <row r="73" spans="1:34" ht="52.5" customHeight="1" thickBot="1" x14ac:dyDescent="0.2">
      <c r="A73" s="804"/>
      <c r="B73" s="809"/>
      <c r="C73" s="809"/>
      <c r="D73" s="809"/>
      <c r="E73" s="809"/>
      <c r="F73" s="809"/>
      <c r="G73" s="809"/>
      <c r="H73" s="809"/>
      <c r="I73" s="809"/>
      <c r="J73" s="809"/>
      <c r="K73" s="809"/>
      <c r="L73" s="809"/>
      <c r="M73" s="809"/>
      <c r="N73" s="809"/>
      <c r="O73" s="809"/>
      <c r="P73" s="809"/>
      <c r="Q73" s="809"/>
      <c r="R73" s="809"/>
      <c r="S73" s="809"/>
      <c r="T73" s="809"/>
      <c r="U73" s="809"/>
      <c r="V73" s="809"/>
      <c r="W73" s="809"/>
      <c r="X73" s="810"/>
    </row>
    <row r="74" spans="1:34" ht="11.25" customHeight="1" x14ac:dyDescent="0.15">
      <c r="A74" s="625"/>
      <c r="B74" s="625"/>
      <c r="C74" s="625"/>
      <c r="D74" s="625"/>
      <c r="E74" s="625"/>
      <c r="F74" s="625"/>
      <c r="G74" s="625"/>
      <c r="H74" s="625"/>
      <c r="I74" s="625"/>
      <c r="J74" s="625"/>
      <c r="K74" s="625"/>
      <c r="L74" s="625"/>
      <c r="M74" s="625"/>
      <c r="N74" s="625"/>
      <c r="O74" s="625"/>
      <c r="P74" s="625"/>
      <c r="Q74" s="625"/>
      <c r="R74" s="625"/>
      <c r="S74" s="625"/>
      <c r="T74" s="625"/>
      <c r="U74" s="625"/>
      <c r="V74" s="625"/>
      <c r="W74" s="625"/>
      <c r="X74" s="625"/>
    </row>
    <row r="75" spans="1:34" ht="15" customHeight="1" thickBot="1" x14ac:dyDescent="0.2">
      <c r="A75" s="626" t="s">
        <v>104</v>
      </c>
      <c r="B75" s="811" t="s">
        <v>105</v>
      </c>
      <c r="C75" s="625"/>
      <c r="D75" s="625"/>
      <c r="E75" s="743"/>
      <c r="F75" s="747"/>
      <c r="G75" s="609"/>
      <c r="H75" s="609"/>
      <c r="I75" s="609"/>
      <c r="J75" s="609"/>
      <c r="K75" s="609"/>
      <c r="L75" s="609"/>
      <c r="M75" s="609"/>
      <c r="N75" s="609"/>
      <c r="O75" s="609"/>
      <c r="P75" s="609"/>
      <c r="Q75" s="609"/>
      <c r="R75" s="609"/>
      <c r="S75" s="609"/>
      <c r="T75" s="609"/>
      <c r="U75" s="609"/>
      <c r="V75" s="609"/>
      <c r="W75" s="609"/>
      <c r="X75" s="609"/>
    </row>
    <row r="76" spans="1:34" ht="15" customHeight="1" thickBot="1" x14ac:dyDescent="0.2">
      <c r="A76" s="812" t="s">
        <v>106</v>
      </c>
      <c r="B76" s="813"/>
      <c r="C76" s="813"/>
      <c r="D76" s="813"/>
      <c r="E76" s="813"/>
      <c r="F76" s="813"/>
      <c r="G76" s="813" t="s">
        <v>107</v>
      </c>
      <c r="H76" s="813"/>
      <c r="I76" s="813"/>
      <c r="J76" s="813"/>
      <c r="K76" s="813"/>
      <c r="L76" s="813"/>
      <c r="M76" s="813"/>
      <c r="N76" s="813"/>
      <c r="O76" s="813" t="s">
        <v>108</v>
      </c>
      <c r="P76" s="813"/>
      <c r="Q76" s="813"/>
      <c r="R76" s="813"/>
      <c r="S76" s="813"/>
      <c r="T76" s="813"/>
      <c r="U76" s="813"/>
      <c r="V76" s="813"/>
      <c r="W76" s="813"/>
      <c r="X76" s="814"/>
    </row>
    <row r="77" spans="1:34" ht="18" customHeight="1" x14ac:dyDescent="0.15">
      <c r="A77" s="815" t="s">
        <v>109</v>
      </c>
      <c r="B77" s="816"/>
      <c r="C77" s="816"/>
      <c r="D77" s="816"/>
      <c r="E77" s="816"/>
      <c r="F77" s="817"/>
      <c r="G77" s="818"/>
      <c r="H77" s="819"/>
      <c r="I77" s="819"/>
      <c r="J77" s="819"/>
      <c r="K77" s="819"/>
      <c r="L77" s="819"/>
      <c r="M77" s="820" t="s">
        <v>110</v>
      </c>
      <c r="N77" s="821"/>
      <c r="O77" s="822"/>
      <c r="P77" s="823"/>
      <c r="Q77" s="823"/>
      <c r="R77" s="823"/>
      <c r="S77" s="823"/>
      <c r="T77" s="823"/>
      <c r="U77" s="823"/>
      <c r="V77" s="823"/>
      <c r="W77" s="823"/>
      <c r="X77" s="824"/>
    </row>
    <row r="78" spans="1:34" ht="18" customHeight="1" x14ac:dyDescent="0.15">
      <c r="A78" s="825"/>
      <c r="B78" s="826"/>
      <c r="C78" s="826"/>
      <c r="D78" s="826"/>
      <c r="E78" s="826"/>
      <c r="F78" s="827"/>
      <c r="G78" s="828"/>
      <c r="H78" s="829"/>
      <c r="I78" s="829"/>
      <c r="J78" s="829"/>
      <c r="K78" s="829"/>
      <c r="L78" s="829"/>
      <c r="M78" s="830"/>
      <c r="N78" s="831"/>
      <c r="O78" s="832"/>
      <c r="P78" s="833"/>
      <c r="Q78" s="833"/>
      <c r="R78" s="833"/>
      <c r="S78" s="833"/>
      <c r="T78" s="833"/>
      <c r="U78" s="833"/>
      <c r="V78" s="833"/>
      <c r="W78" s="833"/>
      <c r="X78" s="834"/>
    </row>
    <row r="79" spans="1:34" ht="18" customHeight="1" x14ac:dyDescent="0.15">
      <c r="A79" s="825" t="s">
        <v>111</v>
      </c>
      <c r="B79" s="826"/>
      <c r="C79" s="826"/>
      <c r="D79" s="826"/>
      <c r="E79" s="826"/>
      <c r="F79" s="826"/>
      <c r="G79" s="835"/>
      <c r="H79" s="836"/>
      <c r="I79" s="836"/>
      <c r="J79" s="836"/>
      <c r="K79" s="836"/>
      <c r="L79" s="836"/>
      <c r="M79" s="820" t="s">
        <v>110</v>
      </c>
      <c r="N79" s="821"/>
      <c r="O79" s="833"/>
      <c r="P79" s="833"/>
      <c r="Q79" s="833"/>
      <c r="R79" s="833"/>
      <c r="S79" s="833"/>
      <c r="T79" s="833"/>
      <c r="U79" s="833"/>
      <c r="V79" s="833"/>
      <c r="W79" s="833"/>
      <c r="X79" s="834"/>
    </row>
    <row r="80" spans="1:34" ht="18" customHeight="1" x14ac:dyDescent="0.15">
      <c r="A80" s="825"/>
      <c r="B80" s="826"/>
      <c r="C80" s="826"/>
      <c r="D80" s="826"/>
      <c r="E80" s="826"/>
      <c r="F80" s="826"/>
      <c r="G80" s="828"/>
      <c r="H80" s="829"/>
      <c r="I80" s="829"/>
      <c r="J80" s="829"/>
      <c r="K80" s="829"/>
      <c r="L80" s="829"/>
      <c r="M80" s="830"/>
      <c r="N80" s="831"/>
      <c r="O80" s="833"/>
      <c r="P80" s="833"/>
      <c r="Q80" s="833"/>
      <c r="R80" s="833"/>
      <c r="S80" s="833"/>
      <c r="T80" s="833"/>
      <c r="U80" s="833"/>
      <c r="V80" s="833"/>
      <c r="W80" s="833"/>
      <c r="X80" s="834"/>
    </row>
    <row r="81" spans="1:34" ht="18" customHeight="1" x14ac:dyDescent="0.15">
      <c r="A81" s="825" t="s">
        <v>112</v>
      </c>
      <c r="B81" s="826"/>
      <c r="C81" s="826"/>
      <c r="D81" s="826"/>
      <c r="E81" s="826"/>
      <c r="F81" s="826"/>
      <c r="G81" s="835"/>
      <c r="H81" s="836"/>
      <c r="I81" s="836"/>
      <c r="J81" s="836"/>
      <c r="K81" s="836"/>
      <c r="L81" s="836"/>
      <c r="M81" s="820" t="s">
        <v>110</v>
      </c>
      <c r="N81" s="821"/>
      <c r="O81" s="833"/>
      <c r="P81" s="833"/>
      <c r="Q81" s="833"/>
      <c r="R81" s="833"/>
      <c r="S81" s="833"/>
      <c r="T81" s="833"/>
      <c r="U81" s="833"/>
      <c r="V81" s="833"/>
      <c r="W81" s="833"/>
      <c r="X81" s="834"/>
    </row>
    <row r="82" spans="1:34" ht="18" customHeight="1" thickBot="1" x14ac:dyDescent="0.2">
      <c r="A82" s="825"/>
      <c r="B82" s="826"/>
      <c r="C82" s="826"/>
      <c r="D82" s="826"/>
      <c r="E82" s="826"/>
      <c r="F82" s="826"/>
      <c r="G82" s="818"/>
      <c r="H82" s="819"/>
      <c r="I82" s="819"/>
      <c r="J82" s="819"/>
      <c r="K82" s="819"/>
      <c r="L82" s="819"/>
      <c r="M82" s="830"/>
      <c r="N82" s="831"/>
      <c r="O82" s="833"/>
      <c r="P82" s="833"/>
      <c r="Q82" s="833"/>
      <c r="R82" s="833"/>
      <c r="S82" s="833"/>
      <c r="T82" s="833"/>
      <c r="U82" s="833"/>
      <c r="V82" s="833"/>
      <c r="W82" s="833"/>
      <c r="X82" s="834"/>
    </row>
    <row r="83" spans="1:34" ht="30" customHeight="1" thickBot="1" x14ac:dyDescent="0.2">
      <c r="A83" s="837" t="s">
        <v>113</v>
      </c>
      <c r="B83" s="838"/>
      <c r="C83" s="838"/>
      <c r="D83" s="838"/>
      <c r="E83" s="838"/>
      <c r="F83" s="838"/>
      <c r="G83" s="839" t="s">
        <v>114</v>
      </c>
      <c r="H83" s="840">
        <f>SUM(G77:L82)</f>
        <v>0</v>
      </c>
      <c r="I83" s="840"/>
      <c r="J83" s="840"/>
      <c r="K83" s="840"/>
      <c r="L83" s="840"/>
      <c r="M83" s="841" t="s">
        <v>110</v>
      </c>
      <c r="N83" s="842"/>
      <c r="O83" s="838"/>
      <c r="P83" s="838"/>
      <c r="Q83" s="838"/>
      <c r="R83" s="838"/>
      <c r="S83" s="838"/>
      <c r="T83" s="838"/>
      <c r="U83" s="838"/>
      <c r="V83" s="838"/>
      <c r="W83" s="838"/>
      <c r="X83" s="843"/>
    </row>
    <row r="84" spans="1:34" ht="24.95" customHeight="1" x14ac:dyDescent="0.15">
      <c r="A84" s="625"/>
      <c r="B84" s="625"/>
      <c r="C84" s="625"/>
      <c r="D84" s="625"/>
      <c r="E84" s="625"/>
      <c r="F84" s="625"/>
      <c r="G84" s="609"/>
      <c r="H84" s="609"/>
      <c r="I84" s="609"/>
      <c r="J84" s="609"/>
      <c r="K84" s="609"/>
      <c r="L84" s="609"/>
      <c r="M84" s="609"/>
      <c r="N84" s="609"/>
      <c r="O84" s="625"/>
      <c r="P84" s="625"/>
      <c r="Q84" s="625"/>
      <c r="R84" s="625"/>
      <c r="S84" s="625"/>
      <c r="T84" s="625"/>
      <c r="U84" s="625"/>
      <c r="V84" s="625"/>
      <c r="W84" s="625"/>
      <c r="X84" s="625"/>
    </row>
    <row r="85" spans="1:34" ht="15" customHeight="1" thickBot="1" x14ac:dyDescent="0.2">
      <c r="A85" s="626" t="s">
        <v>115</v>
      </c>
      <c r="B85" s="811" t="s">
        <v>116</v>
      </c>
      <c r="C85" s="625"/>
      <c r="D85" s="625"/>
      <c r="E85" s="844" t="s">
        <v>117</v>
      </c>
      <c r="F85" s="844"/>
      <c r="G85" s="844"/>
      <c r="H85" s="844"/>
      <c r="I85" s="844"/>
      <c r="J85" s="844"/>
      <c r="K85" s="844"/>
      <c r="L85" s="844"/>
      <c r="M85" s="844"/>
      <c r="N85" s="844"/>
      <c r="O85" s="844"/>
      <c r="P85" s="844"/>
      <c r="Q85" s="844"/>
      <c r="R85" s="844"/>
      <c r="S85" s="844"/>
      <c r="T85" s="844"/>
      <c r="U85" s="844"/>
      <c r="V85" s="844"/>
      <c r="W85" s="844"/>
      <c r="X85" s="844"/>
    </row>
    <row r="86" spans="1:34" ht="14.25" customHeight="1" x14ac:dyDescent="0.15">
      <c r="A86" s="845" t="s">
        <v>118</v>
      </c>
      <c r="B86" s="760" t="s">
        <v>119</v>
      </c>
      <c r="C86" s="761"/>
      <c r="D86" s="761"/>
      <c r="E86" s="761"/>
      <c r="F86" s="761"/>
      <c r="G86" s="761"/>
      <c r="H86" s="761"/>
      <c r="I86" s="761"/>
      <c r="J86" s="761"/>
      <c r="K86" s="761"/>
      <c r="L86" s="846"/>
      <c r="M86" s="847" t="s">
        <v>120</v>
      </c>
      <c r="N86" s="848"/>
      <c r="O86" s="848"/>
      <c r="P86" s="849"/>
      <c r="Q86" s="760" t="s">
        <v>121</v>
      </c>
      <c r="R86" s="761"/>
      <c r="S86" s="761"/>
      <c r="T86" s="761"/>
      <c r="U86" s="846"/>
      <c r="V86" s="850" t="s">
        <v>122</v>
      </c>
      <c r="W86" s="851"/>
      <c r="X86" s="852"/>
    </row>
    <row r="87" spans="1:34" ht="14.25" customHeight="1" thickBot="1" x14ac:dyDescent="0.2">
      <c r="A87" s="853"/>
      <c r="B87" s="854"/>
      <c r="C87" s="790"/>
      <c r="D87" s="790"/>
      <c r="E87" s="790"/>
      <c r="F87" s="790"/>
      <c r="G87" s="790"/>
      <c r="H87" s="790"/>
      <c r="I87" s="790"/>
      <c r="J87" s="790"/>
      <c r="K87" s="790"/>
      <c r="L87" s="791"/>
      <c r="M87" s="855"/>
      <c r="N87" s="856"/>
      <c r="O87" s="856"/>
      <c r="P87" s="857"/>
      <c r="Q87" s="854"/>
      <c r="R87" s="790"/>
      <c r="S87" s="790"/>
      <c r="T87" s="790"/>
      <c r="U87" s="791"/>
      <c r="V87" s="858"/>
      <c r="W87" s="750"/>
      <c r="X87" s="859"/>
    </row>
    <row r="88" spans="1:34" ht="19.5" customHeight="1" x14ac:dyDescent="0.15">
      <c r="A88" s="860" t="s">
        <v>123</v>
      </c>
      <c r="B88" s="861"/>
      <c r="C88" s="862"/>
      <c r="D88" s="862"/>
      <c r="E88" s="862"/>
      <c r="F88" s="862"/>
      <c r="G88" s="862"/>
      <c r="H88" s="862"/>
      <c r="I88" s="862"/>
      <c r="J88" s="862"/>
      <c r="K88" s="862"/>
      <c r="L88" s="863"/>
      <c r="M88" s="864"/>
      <c r="N88" s="865"/>
      <c r="O88" s="865"/>
      <c r="P88" s="865"/>
      <c r="Q88" s="866"/>
      <c r="R88" s="867"/>
      <c r="S88" s="867"/>
      <c r="T88" s="867"/>
      <c r="U88" s="868" t="s">
        <v>110</v>
      </c>
      <c r="V88" s="869"/>
      <c r="W88" s="869"/>
      <c r="X88" s="870"/>
    </row>
    <row r="89" spans="1:34" ht="18.75" customHeight="1" x14ac:dyDescent="0.15">
      <c r="A89" s="860"/>
      <c r="B89" s="871"/>
      <c r="C89" s="872"/>
      <c r="D89" s="872"/>
      <c r="E89" s="872"/>
      <c r="F89" s="872"/>
      <c r="G89" s="872"/>
      <c r="H89" s="872"/>
      <c r="I89" s="872"/>
      <c r="J89" s="872"/>
      <c r="K89" s="872"/>
      <c r="L89" s="873"/>
      <c r="M89" s="778"/>
      <c r="N89" s="779"/>
      <c r="O89" s="779"/>
      <c r="P89" s="779"/>
      <c r="Q89" s="874"/>
      <c r="R89" s="875"/>
      <c r="S89" s="875"/>
      <c r="T89" s="875"/>
      <c r="U89" s="876" t="s">
        <v>124</v>
      </c>
      <c r="V89" s="877"/>
      <c r="W89" s="878"/>
      <c r="X89" s="879"/>
      <c r="AG89" s="921"/>
      <c r="AH89" s="921"/>
    </row>
    <row r="90" spans="1:34" ht="19.5" customHeight="1" thickBot="1" x14ac:dyDescent="0.2">
      <c r="A90" s="860"/>
      <c r="B90" s="861"/>
      <c r="C90" s="862"/>
      <c r="D90" s="862"/>
      <c r="E90" s="862"/>
      <c r="F90" s="862"/>
      <c r="G90" s="862"/>
      <c r="H90" s="862"/>
      <c r="I90" s="862"/>
      <c r="J90" s="862"/>
      <c r="K90" s="862"/>
      <c r="L90" s="863"/>
      <c r="M90" s="864"/>
      <c r="N90" s="865"/>
      <c r="O90" s="865"/>
      <c r="P90" s="865"/>
      <c r="Q90" s="818"/>
      <c r="R90" s="819"/>
      <c r="S90" s="819"/>
      <c r="T90" s="819"/>
      <c r="U90" s="868" t="s">
        <v>124</v>
      </c>
      <c r="V90" s="869"/>
      <c r="W90" s="869"/>
      <c r="X90" s="870"/>
      <c r="AG90" s="921"/>
      <c r="AH90" s="921"/>
    </row>
    <row r="91" spans="1:34" ht="30" customHeight="1" thickBot="1" x14ac:dyDescent="0.2">
      <c r="A91" s="880"/>
      <c r="B91" s="881" t="s">
        <v>113</v>
      </c>
      <c r="C91" s="838"/>
      <c r="D91" s="838"/>
      <c r="E91" s="838"/>
      <c r="F91" s="838"/>
      <c r="G91" s="882" t="s">
        <v>125</v>
      </c>
      <c r="H91" s="883"/>
      <c r="I91" s="883"/>
      <c r="J91" s="883"/>
      <c r="K91" s="883"/>
      <c r="L91" s="883"/>
      <c r="M91" s="840">
        <f>SUM(Q88:T90)</f>
        <v>0</v>
      </c>
      <c r="N91" s="840"/>
      <c r="O91" s="840"/>
      <c r="P91" s="840"/>
      <c r="Q91" s="840"/>
      <c r="R91" s="840"/>
      <c r="S91" s="840"/>
      <c r="T91" s="840"/>
      <c r="U91" s="840"/>
      <c r="V91" s="884" t="s">
        <v>124</v>
      </c>
      <c r="W91" s="884"/>
      <c r="X91" s="885"/>
      <c r="AG91" s="921"/>
      <c r="AH91" s="921"/>
    </row>
    <row r="92" spans="1:34" ht="12.95" customHeight="1" x14ac:dyDescent="0.15">
      <c r="A92" s="796" t="s">
        <v>118</v>
      </c>
      <c r="B92" s="760" t="s">
        <v>126</v>
      </c>
      <c r="C92" s="761"/>
      <c r="D92" s="761"/>
      <c r="E92" s="761"/>
      <c r="F92" s="761"/>
      <c r="G92" s="761"/>
      <c r="H92" s="761"/>
      <c r="I92" s="761"/>
      <c r="J92" s="761"/>
      <c r="K92" s="761"/>
      <c r="L92" s="761"/>
      <c r="M92" s="760" t="s">
        <v>127</v>
      </c>
      <c r="N92" s="761"/>
      <c r="O92" s="761"/>
      <c r="P92" s="846"/>
      <c r="Q92" s="760" t="s">
        <v>128</v>
      </c>
      <c r="R92" s="761"/>
      <c r="S92" s="761"/>
      <c r="T92" s="761"/>
      <c r="U92" s="846"/>
      <c r="V92" s="635" t="s">
        <v>129</v>
      </c>
      <c r="W92" s="636"/>
      <c r="X92" s="886"/>
      <c r="AG92" s="609"/>
      <c r="AH92" s="609"/>
    </row>
    <row r="93" spans="1:34" ht="12.95" customHeight="1" thickBot="1" x14ac:dyDescent="0.2">
      <c r="A93" s="804"/>
      <c r="B93" s="854"/>
      <c r="C93" s="790"/>
      <c r="D93" s="790"/>
      <c r="E93" s="790"/>
      <c r="F93" s="790"/>
      <c r="G93" s="790"/>
      <c r="H93" s="790"/>
      <c r="I93" s="790"/>
      <c r="J93" s="790"/>
      <c r="K93" s="790"/>
      <c r="L93" s="790"/>
      <c r="M93" s="854"/>
      <c r="N93" s="790"/>
      <c r="O93" s="790"/>
      <c r="P93" s="791"/>
      <c r="Q93" s="854"/>
      <c r="R93" s="790"/>
      <c r="S93" s="790"/>
      <c r="T93" s="790"/>
      <c r="U93" s="791"/>
      <c r="V93" s="887"/>
      <c r="W93" s="887"/>
      <c r="X93" s="888"/>
      <c r="AG93" s="609"/>
      <c r="AH93" s="609"/>
    </row>
    <row r="94" spans="1:34" ht="18.75" customHeight="1" x14ac:dyDescent="0.15">
      <c r="A94" s="889" t="s">
        <v>130</v>
      </c>
      <c r="B94" s="861"/>
      <c r="C94" s="862"/>
      <c r="D94" s="862"/>
      <c r="E94" s="862"/>
      <c r="F94" s="862"/>
      <c r="G94" s="862"/>
      <c r="H94" s="862"/>
      <c r="I94" s="862"/>
      <c r="J94" s="862"/>
      <c r="K94" s="862"/>
      <c r="L94" s="863"/>
      <c r="M94" s="715"/>
      <c r="N94" s="716"/>
      <c r="O94" s="716"/>
      <c r="P94" s="716"/>
      <c r="Q94" s="818"/>
      <c r="R94" s="819"/>
      <c r="S94" s="819"/>
      <c r="T94" s="819"/>
      <c r="U94" s="868" t="s">
        <v>110</v>
      </c>
      <c r="V94" s="890"/>
      <c r="W94" s="869"/>
      <c r="X94" s="870"/>
      <c r="AG94" s="609"/>
      <c r="AH94" s="609"/>
    </row>
    <row r="95" spans="1:34" ht="18.75" customHeight="1" x14ac:dyDescent="0.15">
      <c r="A95" s="799"/>
      <c r="B95" s="871"/>
      <c r="C95" s="872"/>
      <c r="D95" s="872"/>
      <c r="E95" s="872"/>
      <c r="F95" s="872"/>
      <c r="G95" s="872"/>
      <c r="H95" s="872"/>
      <c r="I95" s="872"/>
      <c r="J95" s="872"/>
      <c r="K95" s="872"/>
      <c r="L95" s="873"/>
      <c r="M95" s="891"/>
      <c r="N95" s="892"/>
      <c r="O95" s="892"/>
      <c r="P95" s="892"/>
      <c r="Q95" s="893"/>
      <c r="R95" s="894"/>
      <c r="S95" s="894"/>
      <c r="T95" s="894"/>
      <c r="U95" s="876" t="s">
        <v>110</v>
      </c>
      <c r="V95" s="877"/>
      <c r="W95" s="878"/>
      <c r="X95" s="879"/>
      <c r="AG95" s="609"/>
      <c r="AH95" s="609"/>
    </row>
    <row r="96" spans="1:34" ht="18.75" customHeight="1" x14ac:dyDescent="0.15">
      <c r="A96" s="799"/>
      <c r="B96" s="861"/>
      <c r="C96" s="862"/>
      <c r="D96" s="862"/>
      <c r="E96" s="862"/>
      <c r="F96" s="862"/>
      <c r="G96" s="862"/>
      <c r="H96" s="862"/>
      <c r="I96" s="862"/>
      <c r="J96" s="862"/>
      <c r="K96" s="862"/>
      <c r="L96" s="863"/>
      <c r="M96" s="715"/>
      <c r="N96" s="716"/>
      <c r="O96" s="716"/>
      <c r="P96" s="716"/>
      <c r="Q96" s="895"/>
      <c r="R96" s="896"/>
      <c r="S96" s="896"/>
      <c r="T96" s="896"/>
      <c r="U96" s="868" t="s">
        <v>110</v>
      </c>
      <c r="V96" s="890"/>
      <c r="W96" s="869"/>
      <c r="X96" s="870"/>
    </row>
    <row r="97" spans="1:29" ht="18.75" customHeight="1" x14ac:dyDescent="0.15">
      <c r="A97" s="799"/>
      <c r="B97" s="871"/>
      <c r="C97" s="872"/>
      <c r="D97" s="872"/>
      <c r="E97" s="872"/>
      <c r="F97" s="872"/>
      <c r="G97" s="872"/>
      <c r="H97" s="872"/>
      <c r="I97" s="872"/>
      <c r="J97" s="872"/>
      <c r="K97" s="872"/>
      <c r="L97" s="873"/>
      <c r="M97" s="891"/>
      <c r="N97" s="892"/>
      <c r="O97" s="892"/>
      <c r="P97" s="892"/>
      <c r="Q97" s="893"/>
      <c r="R97" s="894"/>
      <c r="S97" s="894"/>
      <c r="T97" s="894"/>
      <c r="U97" s="876" t="s">
        <v>110</v>
      </c>
      <c r="V97" s="877"/>
      <c r="W97" s="878"/>
      <c r="X97" s="879"/>
    </row>
    <row r="98" spans="1:29" ht="18.75" customHeight="1" thickBot="1" x14ac:dyDescent="0.2">
      <c r="A98" s="799"/>
      <c r="B98" s="861"/>
      <c r="C98" s="862"/>
      <c r="D98" s="862"/>
      <c r="E98" s="862"/>
      <c r="F98" s="862"/>
      <c r="G98" s="862"/>
      <c r="H98" s="862"/>
      <c r="I98" s="862"/>
      <c r="J98" s="862"/>
      <c r="K98" s="862"/>
      <c r="L98" s="863"/>
      <c r="M98" s="715"/>
      <c r="N98" s="716"/>
      <c r="O98" s="716"/>
      <c r="P98" s="716"/>
      <c r="Q98" s="895"/>
      <c r="R98" s="896"/>
      <c r="S98" s="896"/>
      <c r="T98" s="896"/>
      <c r="U98" s="868" t="s">
        <v>110</v>
      </c>
      <c r="V98" s="897"/>
      <c r="W98" s="898"/>
      <c r="X98" s="899"/>
    </row>
    <row r="99" spans="1:29" ht="30" customHeight="1" thickBot="1" x14ac:dyDescent="0.2">
      <c r="A99" s="804"/>
      <c r="B99" s="887" t="s">
        <v>113</v>
      </c>
      <c r="C99" s="887"/>
      <c r="D99" s="887"/>
      <c r="E99" s="887"/>
      <c r="F99" s="881"/>
      <c r="G99" s="900" t="s">
        <v>131</v>
      </c>
      <c r="H99" s="901"/>
      <c r="I99" s="901"/>
      <c r="J99" s="901"/>
      <c r="K99" s="901"/>
      <c r="L99" s="901"/>
      <c r="M99" s="243">
        <f>SUM(Q94:T98)</f>
        <v>0</v>
      </c>
      <c r="N99" s="243"/>
      <c r="O99" s="243"/>
      <c r="P99" s="243"/>
      <c r="Q99" s="243"/>
      <c r="R99" s="243"/>
      <c r="S99" s="243"/>
      <c r="T99" s="243"/>
      <c r="U99" s="243"/>
      <c r="V99" s="884" t="s">
        <v>124</v>
      </c>
      <c r="W99" s="884"/>
      <c r="X99" s="885"/>
    </row>
    <row r="100" spans="1:29" ht="24.95" customHeight="1" x14ac:dyDescent="0.15">
      <c r="A100" s="902"/>
      <c r="B100" s="625"/>
      <c r="C100" s="625"/>
      <c r="D100" s="625"/>
      <c r="E100" s="743"/>
      <c r="F100" s="747"/>
      <c r="G100" s="609"/>
      <c r="H100" s="609"/>
      <c r="I100" s="609"/>
      <c r="J100" s="609"/>
      <c r="K100" s="609"/>
      <c r="L100" s="609"/>
      <c r="M100" s="609"/>
      <c r="N100" s="609"/>
      <c r="O100" s="609"/>
      <c r="P100" s="609"/>
      <c r="Q100" s="609"/>
      <c r="R100" s="609"/>
      <c r="S100" s="609"/>
      <c r="T100" s="609"/>
      <c r="U100" s="609"/>
      <c r="V100" s="609"/>
      <c r="W100" s="609"/>
      <c r="X100" s="609"/>
    </row>
    <row r="101" spans="1:29" ht="15" customHeight="1" x14ac:dyDescent="0.15">
      <c r="A101" s="626" t="s">
        <v>132</v>
      </c>
      <c r="B101" s="811" t="s">
        <v>133</v>
      </c>
      <c r="C101" s="625"/>
      <c r="D101" s="625"/>
      <c r="E101" s="743"/>
      <c r="F101" s="747"/>
      <c r="G101" s="609"/>
      <c r="H101" s="609"/>
      <c r="I101" s="609"/>
      <c r="J101" s="609"/>
      <c r="K101" s="609"/>
      <c r="L101" s="609"/>
      <c r="M101" s="609"/>
      <c r="N101" s="609"/>
      <c r="O101" s="609"/>
      <c r="P101" s="609"/>
      <c r="Q101" s="609"/>
      <c r="R101" s="609"/>
      <c r="S101" s="609"/>
      <c r="T101" s="609"/>
      <c r="U101" s="609"/>
      <c r="V101" s="609"/>
      <c r="W101" s="609"/>
      <c r="X101" s="609"/>
    </row>
    <row r="102" spans="1:29" ht="20.100000000000001" customHeight="1" x14ac:dyDescent="0.15">
      <c r="A102" s="902"/>
      <c r="C102" s="903"/>
      <c r="D102" s="903"/>
      <c r="E102" s="903"/>
      <c r="F102" s="903"/>
      <c r="G102" s="903"/>
      <c r="H102" s="903"/>
      <c r="I102" s="903"/>
      <c r="J102" s="904" t="s">
        <v>134</v>
      </c>
      <c r="K102" s="904"/>
      <c r="L102" s="904"/>
      <c r="M102" s="904"/>
      <c r="N102" s="904"/>
      <c r="O102" s="905">
        <f>H83+M91+M99</f>
        <v>0</v>
      </c>
      <c r="P102" s="905"/>
      <c r="Q102" s="905"/>
      <c r="R102" s="905"/>
      <c r="S102" s="905"/>
      <c r="T102" s="905"/>
      <c r="U102" s="905"/>
      <c r="V102" s="906" t="s">
        <v>135</v>
      </c>
      <c r="W102" s="906"/>
      <c r="X102" s="906"/>
    </row>
    <row r="103" spans="1:29" ht="20.100000000000001" customHeight="1" x14ac:dyDescent="0.15">
      <c r="A103" s="902"/>
      <c r="B103" s="903"/>
      <c r="C103" s="903"/>
      <c r="D103" s="903"/>
      <c r="E103" s="903"/>
      <c r="F103" s="903"/>
      <c r="G103" s="903"/>
      <c r="H103" s="903"/>
      <c r="I103" s="903"/>
      <c r="J103" s="904"/>
      <c r="K103" s="904"/>
      <c r="L103" s="904"/>
      <c r="M103" s="904"/>
      <c r="N103" s="904"/>
      <c r="O103" s="907"/>
      <c r="P103" s="907"/>
      <c r="Q103" s="907"/>
      <c r="R103" s="907"/>
      <c r="S103" s="907"/>
      <c r="T103" s="907"/>
      <c r="U103" s="907"/>
      <c r="V103" s="906"/>
      <c r="W103" s="906"/>
      <c r="X103" s="906"/>
    </row>
    <row r="104" spans="1:29" ht="20.100000000000001" customHeight="1" thickBot="1" x14ac:dyDescent="0.2">
      <c r="A104" s="626" t="s">
        <v>136</v>
      </c>
      <c r="B104" s="811" t="s">
        <v>137</v>
      </c>
      <c r="C104" s="625"/>
      <c r="D104" s="625"/>
      <c r="E104" s="743"/>
      <c r="F104" s="747"/>
      <c r="G104" s="609"/>
      <c r="H104" s="609"/>
      <c r="I104" s="609"/>
      <c r="J104" s="609"/>
      <c r="K104" s="609"/>
      <c r="L104" s="609"/>
      <c r="M104" s="609"/>
      <c r="N104" s="609"/>
      <c r="O104" s="609"/>
      <c r="P104" s="609"/>
      <c r="Q104" s="609"/>
      <c r="R104" s="609"/>
      <c r="S104" s="609"/>
      <c r="T104" s="609"/>
      <c r="U104" s="609"/>
      <c r="V104" s="609"/>
      <c r="W104" s="609"/>
      <c r="X104" s="609"/>
    </row>
    <row r="105" spans="1:29" ht="23.1" customHeight="1" x14ac:dyDescent="0.15">
      <c r="A105" s="796" t="s">
        <v>138</v>
      </c>
      <c r="B105" s="908"/>
      <c r="C105" s="635" t="s">
        <v>139</v>
      </c>
      <c r="D105" s="635"/>
      <c r="E105" s="635"/>
      <c r="F105" s="635" t="s">
        <v>140</v>
      </c>
      <c r="G105" s="635"/>
      <c r="H105" s="635"/>
      <c r="I105" s="635"/>
      <c r="J105" s="635"/>
      <c r="K105" s="635"/>
      <c r="L105" s="635"/>
      <c r="M105" s="635"/>
      <c r="N105" s="636" t="s">
        <v>141</v>
      </c>
      <c r="O105" s="636"/>
      <c r="P105" s="636"/>
      <c r="Q105" s="909" t="s">
        <v>142</v>
      </c>
      <c r="R105" s="909"/>
      <c r="S105" s="909"/>
      <c r="T105" s="909"/>
      <c r="U105" s="909"/>
      <c r="V105" s="909"/>
      <c r="W105" s="909"/>
      <c r="X105" s="910"/>
    </row>
    <row r="106" spans="1:29" ht="23.1" customHeight="1" x14ac:dyDescent="0.15">
      <c r="A106" s="799"/>
      <c r="B106" s="911"/>
      <c r="C106" s="912"/>
      <c r="D106" s="912"/>
      <c r="E106" s="912"/>
      <c r="F106" s="913"/>
      <c r="G106" s="914"/>
      <c r="H106" s="914"/>
      <c r="I106" s="914"/>
      <c r="J106" s="914"/>
      <c r="K106" s="914"/>
      <c r="L106" s="914"/>
      <c r="M106" s="915"/>
      <c r="N106" s="916"/>
      <c r="O106" s="916"/>
      <c r="P106" s="778"/>
      <c r="Q106" s="917"/>
      <c r="R106" s="918"/>
      <c r="S106" s="918"/>
      <c r="T106" s="918"/>
      <c r="U106" s="918"/>
      <c r="V106" s="918"/>
      <c r="W106" s="919" t="s">
        <v>110</v>
      </c>
      <c r="X106" s="920"/>
    </row>
    <row r="107" spans="1:29" ht="23.1" customHeight="1" x14ac:dyDescent="0.15">
      <c r="A107" s="799"/>
      <c r="B107" s="911"/>
      <c r="C107" s="912"/>
      <c r="D107" s="912"/>
      <c r="E107" s="912"/>
      <c r="F107" s="913"/>
      <c r="G107" s="914"/>
      <c r="H107" s="914"/>
      <c r="I107" s="914"/>
      <c r="J107" s="914"/>
      <c r="K107" s="914"/>
      <c r="L107" s="914"/>
      <c r="M107" s="915"/>
      <c r="N107" s="916"/>
      <c r="O107" s="916"/>
      <c r="P107" s="778"/>
      <c r="Q107" s="917"/>
      <c r="R107" s="918"/>
      <c r="S107" s="918"/>
      <c r="T107" s="918"/>
      <c r="U107" s="918"/>
      <c r="V107" s="918"/>
      <c r="W107" s="919" t="s">
        <v>110</v>
      </c>
      <c r="X107" s="920"/>
      <c r="AA107" s="609"/>
    </row>
    <row r="108" spans="1:29" ht="23.1" customHeight="1" x14ac:dyDescent="0.15">
      <c r="A108" s="799"/>
      <c r="B108" s="911"/>
      <c r="C108" s="912"/>
      <c r="D108" s="912"/>
      <c r="E108" s="912"/>
      <c r="F108" s="913"/>
      <c r="G108" s="914"/>
      <c r="H108" s="914"/>
      <c r="I108" s="914"/>
      <c r="J108" s="914"/>
      <c r="K108" s="914"/>
      <c r="L108" s="914"/>
      <c r="M108" s="915"/>
      <c r="N108" s="916"/>
      <c r="O108" s="916"/>
      <c r="P108" s="778"/>
      <c r="Q108" s="917"/>
      <c r="R108" s="918"/>
      <c r="S108" s="918"/>
      <c r="T108" s="918"/>
      <c r="U108" s="918"/>
      <c r="V108" s="918"/>
      <c r="W108" s="919" t="s">
        <v>110</v>
      </c>
      <c r="X108" s="920"/>
      <c r="AA108" s="609"/>
    </row>
    <row r="109" spans="1:29" ht="23.1" customHeight="1" x14ac:dyDescent="0.15">
      <c r="A109" s="799"/>
      <c r="B109" s="911"/>
      <c r="C109" s="912" t="s">
        <v>143</v>
      </c>
      <c r="D109" s="912"/>
      <c r="E109" s="912"/>
      <c r="F109" s="722" t="s">
        <v>52</v>
      </c>
      <c r="G109" s="722"/>
      <c r="H109" s="722"/>
      <c r="I109" s="722"/>
      <c r="J109" s="722"/>
      <c r="K109" s="722"/>
      <c r="L109" s="722"/>
      <c r="M109" s="722"/>
      <c r="N109" s="722"/>
      <c r="O109" s="722"/>
      <c r="P109" s="653"/>
      <c r="Q109" s="653" t="s">
        <v>144</v>
      </c>
      <c r="R109" s="647"/>
      <c r="S109" s="647"/>
      <c r="T109" s="647"/>
      <c r="U109" s="647"/>
      <c r="V109" s="647"/>
      <c r="W109" s="647"/>
      <c r="X109" s="922"/>
      <c r="AA109" s="609"/>
    </row>
    <row r="110" spans="1:29" ht="23.1" customHeight="1" x14ac:dyDescent="0.15">
      <c r="A110" s="799"/>
      <c r="B110" s="911"/>
      <c r="C110" s="912"/>
      <c r="D110" s="912"/>
      <c r="E110" s="912"/>
      <c r="F110" s="923"/>
      <c r="G110" s="923"/>
      <c r="H110" s="923"/>
      <c r="I110" s="923"/>
      <c r="J110" s="923"/>
      <c r="K110" s="923"/>
      <c r="L110" s="923"/>
      <c r="M110" s="923"/>
      <c r="N110" s="923"/>
      <c r="O110" s="923"/>
      <c r="P110" s="924"/>
      <c r="Q110" s="917"/>
      <c r="R110" s="918"/>
      <c r="S110" s="918"/>
      <c r="T110" s="918"/>
      <c r="U110" s="918"/>
      <c r="V110" s="918"/>
      <c r="W110" s="919" t="s">
        <v>110</v>
      </c>
      <c r="X110" s="920"/>
      <c r="AA110" s="925"/>
      <c r="AB110" s="926"/>
      <c r="AC110" s="926"/>
    </row>
    <row r="111" spans="1:29" ht="23.1" customHeight="1" x14ac:dyDescent="0.15">
      <c r="A111" s="799"/>
      <c r="B111" s="911"/>
      <c r="C111" s="912"/>
      <c r="D111" s="912"/>
      <c r="E111" s="912"/>
      <c r="F111" s="927"/>
      <c r="G111" s="927"/>
      <c r="H111" s="927"/>
      <c r="I111" s="927"/>
      <c r="J111" s="927"/>
      <c r="K111" s="927"/>
      <c r="L111" s="927"/>
      <c r="M111" s="927"/>
      <c r="N111" s="927"/>
      <c r="O111" s="927"/>
      <c r="P111" s="704"/>
      <c r="Q111" s="917"/>
      <c r="R111" s="918"/>
      <c r="S111" s="918"/>
      <c r="T111" s="918"/>
      <c r="U111" s="918"/>
      <c r="V111" s="918"/>
      <c r="W111" s="919" t="s">
        <v>110</v>
      </c>
      <c r="X111" s="920"/>
      <c r="AA111" s="925"/>
      <c r="AB111" s="926"/>
      <c r="AC111" s="926"/>
    </row>
    <row r="112" spans="1:29" ht="23.1" customHeight="1" thickBot="1" x14ac:dyDescent="0.2">
      <c r="A112" s="799"/>
      <c r="B112" s="911"/>
      <c r="C112" s="912"/>
      <c r="D112" s="912"/>
      <c r="E112" s="928"/>
      <c r="F112" s="929" t="s">
        <v>145</v>
      </c>
      <c r="G112" s="930"/>
      <c r="H112" s="930"/>
      <c r="I112" s="930"/>
      <c r="J112" s="930"/>
      <c r="K112" s="931"/>
      <c r="L112" s="931"/>
      <c r="M112" s="931"/>
      <c r="N112" s="931"/>
      <c r="O112" s="931"/>
      <c r="P112" s="932" t="s">
        <v>82</v>
      </c>
      <c r="Q112" s="917"/>
      <c r="R112" s="918"/>
      <c r="S112" s="918"/>
      <c r="T112" s="918"/>
      <c r="U112" s="918"/>
      <c r="V112" s="918"/>
      <c r="W112" s="919" t="s">
        <v>110</v>
      </c>
      <c r="X112" s="920"/>
      <c r="AA112" s="926"/>
      <c r="AB112" s="926"/>
      <c r="AC112" s="926"/>
    </row>
    <row r="113" spans="1:30" ht="23.1" customHeight="1" thickBot="1" x14ac:dyDescent="0.2">
      <c r="A113" s="799"/>
      <c r="B113" s="911"/>
      <c r="C113" s="722" t="s">
        <v>146</v>
      </c>
      <c r="D113" s="722"/>
      <c r="E113" s="722"/>
      <c r="F113" s="933"/>
      <c r="G113" s="933"/>
      <c r="H113" s="933"/>
      <c r="I113" s="933"/>
      <c r="J113" s="933"/>
      <c r="K113" s="933"/>
      <c r="L113" s="933"/>
      <c r="M113" s="933"/>
      <c r="N113" s="933"/>
      <c r="O113" s="933"/>
      <c r="P113" s="934"/>
      <c r="Q113" s="935">
        <f>SUM(Q106:V108,Q110:V112)</f>
        <v>0</v>
      </c>
      <c r="R113" s="840"/>
      <c r="S113" s="840"/>
      <c r="T113" s="840"/>
      <c r="U113" s="840"/>
      <c r="V113" s="840"/>
      <c r="W113" s="936" t="s">
        <v>110</v>
      </c>
      <c r="X113" s="937"/>
      <c r="AA113" s="609"/>
    </row>
    <row r="114" spans="1:30" ht="23.1" customHeight="1" x14ac:dyDescent="0.15">
      <c r="A114" s="639" t="s">
        <v>147</v>
      </c>
      <c r="B114" s="938"/>
      <c r="C114" s="934" t="s">
        <v>148</v>
      </c>
      <c r="D114" s="676"/>
      <c r="E114" s="676"/>
      <c r="F114" s="676"/>
      <c r="G114" s="676"/>
      <c r="H114" s="676"/>
      <c r="I114" s="677"/>
      <c r="J114" s="658" t="s">
        <v>149</v>
      </c>
      <c r="K114" s="656"/>
      <c r="L114" s="657"/>
      <c r="M114" s="653" t="s">
        <v>150</v>
      </c>
      <c r="N114" s="647"/>
      <c r="O114" s="647"/>
      <c r="P114" s="648"/>
      <c r="Q114" s="760" t="s">
        <v>151</v>
      </c>
      <c r="R114" s="761"/>
      <c r="S114" s="761"/>
      <c r="T114" s="761"/>
      <c r="U114" s="761"/>
      <c r="V114" s="761"/>
      <c r="W114" s="761"/>
      <c r="X114" s="939"/>
    </row>
    <row r="115" spans="1:30" ht="23.1" customHeight="1" x14ac:dyDescent="0.15">
      <c r="A115" s="639"/>
      <c r="B115" s="938"/>
      <c r="C115" s="940" t="s">
        <v>152</v>
      </c>
      <c r="D115" s="941"/>
      <c r="E115" s="941"/>
      <c r="F115" s="941"/>
      <c r="G115" s="941"/>
      <c r="H115" s="941"/>
      <c r="I115" s="941"/>
      <c r="J115" s="942"/>
      <c r="K115" s="943"/>
      <c r="L115" s="944" t="s">
        <v>153</v>
      </c>
      <c r="M115" s="945"/>
      <c r="N115" s="945"/>
      <c r="O115" s="945"/>
      <c r="P115" s="868" t="s">
        <v>110</v>
      </c>
      <c r="Q115" s="918"/>
      <c r="R115" s="918"/>
      <c r="S115" s="918"/>
      <c r="T115" s="918"/>
      <c r="U115" s="918"/>
      <c r="V115" s="918"/>
      <c r="W115" s="919" t="s">
        <v>110</v>
      </c>
      <c r="X115" s="920"/>
      <c r="AD115" s="625"/>
    </row>
    <row r="116" spans="1:30" ht="23.1" customHeight="1" x14ac:dyDescent="0.15">
      <c r="A116" s="639"/>
      <c r="B116" s="938"/>
      <c r="C116" s="946"/>
      <c r="D116" s="947"/>
      <c r="E116" s="947"/>
      <c r="F116" s="947"/>
      <c r="G116" s="947"/>
      <c r="H116" s="947"/>
      <c r="I116" s="948"/>
      <c r="J116" s="942"/>
      <c r="K116" s="943"/>
      <c r="L116" s="944" t="s">
        <v>153</v>
      </c>
      <c r="M116" s="949"/>
      <c r="N116" s="950"/>
      <c r="O116" s="950"/>
      <c r="P116" s="876" t="s">
        <v>124</v>
      </c>
      <c r="Q116" s="918"/>
      <c r="R116" s="918"/>
      <c r="S116" s="918"/>
      <c r="T116" s="918"/>
      <c r="U116" s="918"/>
      <c r="V116" s="918"/>
      <c r="W116" s="919" t="s">
        <v>124</v>
      </c>
      <c r="X116" s="920"/>
      <c r="AD116" s="625"/>
    </row>
    <row r="117" spans="1:30" ht="23.1" customHeight="1" x14ac:dyDescent="0.15">
      <c r="A117" s="639"/>
      <c r="B117" s="938"/>
      <c r="C117" s="946"/>
      <c r="D117" s="947"/>
      <c r="E117" s="947"/>
      <c r="F117" s="947"/>
      <c r="G117" s="947"/>
      <c r="H117" s="947"/>
      <c r="I117" s="948"/>
      <c r="J117" s="942"/>
      <c r="K117" s="943"/>
      <c r="L117" s="944" t="s">
        <v>153</v>
      </c>
      <c r="M117" s="951"/>
      <c r="N117" s="951"/>
      <c r="O117" s="951"/>
      <c r="P117" s="868" t="s">
        <v>124</v>
      </c>
      <c r="Q117" s="918"/>
      <c r="R117" s="918"/>
      <c r="S117" s="918"/>
      <c r="T117" s="918"/>
      <c r="U117" s="918"/>
      <c r="V117" s="918"/>
      <c r="W117" s="919" t="s">
        <v>124</v>
      </c>
      <c r="X117" s="920"/>
      <c r="AD117" s="625"/>
    </row>
    <row r="118" spans="1:30" ht="23.1" customHeight="1" thickBot="1" x14ac:dyDescent="0.2">
      <c r="A118" s="639"/>
      <c r="B118" s="938"/>
      <c r="C118" s="653" t="s">
        <v>154</v>
      </c>
      <c r="D118" s="647"/>
      <c r="E118" s="647"/>
      <c r="F118" s="647"/>
      <c r="G118" s="647"/>
      <c r="H118" s="647"/>
      <c r="I118" s="647"/>
      <c r="J118" s="647"/>
      <c r="K118" s="647"/>
      <c r="L118" s="647"/>
      <c r="M118" s="647"/>
      <c r="N118" s="647"/>
      <c r="O118" s="647"/>
      <c r="P118" s="648"/>
      <c r="Q118" s="952">
        <f>SUM(Q115:V117)</f>
        <v>0</v>
      </c>
      <c r="R118" s="953"/>
      <c r="S118" s="953"/>
      <c r="T118" s="953"/>
      <c r="U118" s="953"/>
      <c r="V118" s="953"/>
      <c r="W118" s="954" t="s">
        <v>110</v>
      </c>
      <c r="X118" s="955"/>
      <c r="AD118" s="625"/>
    </row>
    <row r="119" spans="1:30" ht="23.1" customHeight="1" thickBot="1" x14ac:dyDescent="0.2">
      <c r="A119" s="788"/>
      <c r="B119" s="956"/>
      <c r="C119" s="881" t="s">
        <v>155</v>
      </c>
      <c r="D119" s="838"/>
      <c r="E119" s="838"/>
      <c r="F119" s="838"/>
      <c r="G119" s="838"/>
      <c r="H119" s="838"/>
      <c r="I119" s="838"/>
      <c r="J119" s="838"/>
      <c r="K119" s="838"/>
      <c r="L119" s="838"/>
      <c r="M119" s="838"/>
      <c r="N119" s="838"/>
      <c r="O119" s="838"/>
      <c r="P119" s="838"/>
      <c r="Q119" s="957" t="s">
        <v>156</v>
      </c>
      <c r="R119" s="958">
        <f>Q113+Q118</f>
        <v>0</v>
      </c>
      <c r="S119" s="958"/>
      <c r="T119" s="958"/>
      <c r="U119" s="958"/>
      <c r="V119" s="958"/>
      <c r="W119" s="936" t="s">
        <v>124</v>
      </c>
      <c r="X119" s="937"/>
    </row>
    <row r="120" spans="1:30" ht="23.1" customHeight="1" x14ac:dyDescent="0.15">
      <c r="A120" s="609" t="s">
        <v>157</v>
      </c>
      <c r="B120" s="625"/>
      <c r="C120" s="625"/>
      <c r="D120" s="625"/>
      <c r="E120" s="625"/>
      <c r="F120" s="625"/>
      <c r="G120" s="625"/>
      <c r="H120" s="625"/>
      <c r="I120" s="625"/>
      <c r="J120" s="625"/>
      <c r="K120" s="625"/>
      <c r="L120" s="625"/>
      <c r="M120" s="625"/>
      <c r="N120" s="625"/>
      <c r="O120" s="625"/>
      <c r="P120" s="959"/>
      <c r="Q120" s="743"/>
      <c r="R120" s="743"/>
      <c r="S120" s="743"/>
      <c r="T120" s="609"/>
      <c r="U120" s="609"/>
      <c r="V120" s="609"/>
      <c r="W120" s="609"/>
      <c r="X120" s="609"/>
    </row>
    <row r="121" spans="1:30" ht="24.95" customHeight="1" x14ac:dyDescent="0.15">
      <c r="A121" s="902"/>
      <c r="B121" s="625"/>
      <c r="C121" s="625"/>
      <c r="D121" s="625"/>
      <c r="E121" s="743"/>
      <c r="F121" s="747"/>
      <c r="G121" s="609"/>
      <c r="H121" s="609"/>
      <c r="I121" s="609"/>
      <c r="J121" s="609"/>
      <c r="K121" s="609"/>
      <c r="L121" s="609"/>
      <c r="M121" s="609"/>
      <c r="N121" s="609"/>
      <c r="O121" s="609"/>
      <c r="P121" s="609"/>
      <c r="Q121" s="609"/>
      <c r="R121" s="609"/>
      <c r="S121" s="609"/>
      <c r="T121" s="609"/>
      <c r="U121" s="609"/>
      <c r="V121" s="609"/>
      <c r="W121" s="609"/>
      <c r="X121" s="609"/>
    </row>
    <row r="122" spans="1:30" ht="20.100000000000001" customHeight="1" x14ac:dyDescent="0.15">
      <c r="A122" s="626" t="s">
        <v>158</v>
      </c>
      <c r="B122" s="811" t="s">
        <v>159</v>
      </c>
      <c r="C122" s="625"/>
      <c r="D122" s="625"/>
      <c r="E122" s="743"/>
      <c r="F122" s="747"/>
      <c r="G122" s="609"/>
      <c r="H122" s="609"/>
      <c r="I122" s="609"/>
      <c r="J122" s="609"/>
      <c r="K122" s="609"/>
      <c r="L122" s="609"/>
      <c r="M122" s="609"/>
      <c r="N122" s="609"/>
      <c r="O122" s="609"/>
      <c r="P122" s="609"/>
      <c r="Q122" s="609"/>
      <c r="R122" s="609"/>
      <c r="S122" s="609"/>
      <c r="T122" s="609"/>
      <c r="U122" s="609"/>
      <c r="V122" s="609"/>
      <c r="W122" s="609"/>
      <c r="X122" s="609"/>
    </row>
    <row r="123" spans="1:30" ht="20.100000000000001" customHeight="1" x14ac:dyDescent="0.15">
      <c r="A123" s="347" t="s">
        <v>160</v>
      </c>
      <c r="B123" s="811"/>
      <c r="C123" s="625"/>
      <c r="D123" s="625"/>
      <c r="E123" s="743"/>
      <c r="F123" s="747"/>
      <c r="G123" s="609"/>
      <c r="H123" s="609"/>
      <c r="I123" s="609"/>
      <c r="J123" s="609"/>
      <c r="K123" s="609"/>
      <c r="L123" s="609"/>
      <c r="M123" s="609"/>
      <c r="N123" s="609"/>
      <c r="O123" s="609"/>
      <c r="P123" s="609"/>
      <c r="Q123" s="609"/>
      <c r="R123" s="609"/>
      <c r="S123" s="609"/>
      <c r="T123" s="609"/>
      <c r="U123" s="609"/>
      <c r="V123" s="609"/>
      <c r="W123" s="609"/>
      <c r="X123" s="609"/>
    </row>
    <row r="124" spans="1:30" ht="20.100000000000001" customHeight="1" x14ac:dyDescent="0.15">
      <c r="A124" s="347" t="s">
        <v>161</v>
      </c>
      <c r="B124" s="811"/>
      <c r="C124" s="625"/>
      <c r="D124" s="625"/>
      <c r="E124" s="743"/>
      <c r="F124" s="747"/>
      <c r="G124" s="609"/>
      <c r="H124" s="609"/>
      <c r="I124" s="609"/>
      <c r="J124" s="609"/>
      <c r="K124" s="609"/>
      <c r="L124" s="609"/>
      <c r="M124" s="609"/>
      <c r="N124" s="609"/>
      <c r="O124" s="609"/>
      <c r="P124" s="609"/>
      <c r="Q124" s="609"/>
      <c r="R124" s="609"/>
      <c r="S124" s="609"/>
      <c r="T124" s="609"/>
      <c r="U124" s="609"/>
      <c r="V124" s="609"/>
      <c r="W124" s="609"/>
      <c r="X124" s="609"/>
    </row>
    <row r="125" spans="1:30" ht="11.25" customHeight="1" x14ac:dyDescent="0.15">
      <c r="A125" s="626"/>
      <c r="B125" s="811"/>
      <c r="C125" s="625"/>
      <c r="D125" s="625"/>
      <c r="E125" s="743"/>
      <c r="F125" s="747"/>
      <c r="G125" s="609"/>
      <c r="H125" s="609"/>
      <c r="I125" s="609"/>
      <c r="J125" s="609"/>
      <c r="K125" s="609"/>
      <c r="L125" s="609"/>
      <c r="M125" s="609"/>
      <c r="N125" s="609"/>
      <c r="O125" s="609"/>
      <c r="P125" s="609"/>
      <c r="Q125" s="609"/>
      <c r="R125" s="609"/>
      <c r="S125" s="609"/>
      <c r="T125" s="609"/>
      <c r="U125" s="609"/>
      <c r="V125" s="609"/>
      <c r="W125" s="609"/>
      <c r="X125" s="609"/>
    </row>
    <row r="126" spans="1:30" ht="20.100000000000001" customHeight="1" thickBot="1" x14ac:dyDescent="0.2">
      <c r="A126" s="57" t="s">
        <v>162</v>
      </c>
      <c r="B126" s="811"/>
      <c r="C126" s="625"/>
      <c r="D126" s="625"/>
      <c r="E126" s="743"/>
      <c r="F126" s="747"/>
      <c r="G126" s="609"/>
      <c r="H126" s="609"/>
      <c r="I126" s="609"/>
      <c r="J126" s="609"/>
      <c r="K126" s="609"/>
      <c r="L126" s="609"/>
      <c r="M126" s="609"/>
      <c r="N126" s="609"/>
      <c r="O126" s="609"/>
      <c r="P126" s="609"/>
      <c r="Q126" s="609"/>
      <c r="R126" s="609"/>
      <c r="S126" s="609"/>
      <c r="T126" s="609"/>
      <c r="U126" s="609"/>
      <c r="V126" s="609"/>
      <c r="W126" s="609"/>
      <c r="X126" s="609"/>
    </row>
    <row r="127" spans="1:30" ht="23.1" customHeight="1" x14ac:dyDescent="0.15">
      <c r="A127" s="796" t="s">
        <v>163</v>
      </c>
      <c r="B127" s="908"/>
      <c r="C127" s="960" t="s">
        <v>164</v>
      </c>
      <c r="D127" s="960"/>
      <c r="E127" s="960"/>
      <c r="F127" s="960"/>
      <c r="G127" s="960" t="s">
        <v>165</v>
      </c>
      <c r="H127" s="960"/>
      <c r="I127" s="960"/>
      <c r="J127" s="960"/>
      <c r="K127" s="960"/>
      <c r="L127" s="960"/>
      <c r="M127" s="960"/>
      <c r="N127" s="960"/>
      <c r="O127" s="960"/>
      <c r="P127" s="960"/>
      <c r="Q127" s="960"/>
      <c r="R127" s="960"/>
      <c r="S127" s="960"/>
      <c r="T127" s="961" t="s">
        <v>107</v>
      </c>
      <c r="U127" s="961"/>
      <c r="V127" s="961"/>
      <c r="W127" s="961"/>
      <c r="X127" s="962"/>
    </row>
    <row r="128" spans="1:30" ht="23.1" customHeight="1" x14ac:dyDescent="0.15">
      <c r="A128" s="799"/>
      <c r="B128" s="911"/>
      <c r="C128" s="963" t="s">
        <v>166</v>
      </c>
      <c r="D128" s="963"/>
      <c r="E128" s="963"/>
      <c r="F128" s="963"/>
      <c r="G128" s="964"/>
      <c r="H128" s="964"/>
      <c r="I128" s="964"/>
      <c r="J128" s="964"/>
      <c r="K128" s="964"/>
      <c r="L128" s="964"/>
      <c r="M128" s="964"/>
      <c r="N128" s="964"/>
      <c r="O128" s="964"/>
      <c r="P128" s="964"/>
      <c r="Q128" s="964"/>
      <c r="R128" s="964"/>
      <c r="S128" s="643"/>
      <c r="T128" s="949"/>
      <c r="U128" s="950"/>
      <c r="V128" s="950"/>
      <c r="W128" s="950"/>
      <c r="X128" s="965" t="s">
        <v>110</v>
      </c>
    </row>
    <row r="129" spans="1:34" ht="23.1" customHeight="1" x14ac:dyDescent="0.15">
      <c r="A129" s="799"/>
      <c r="B129" s="911"/>
      <c r="C129" s="963" t="s">
        <v>167</v>
      </c>
      <c r="D129" s="963"/>
      <c r="E129" s="963"/>
      <c r="F129" s="963"/>
      <c r="G129" s="964"/>
      <c r="H129" s="964"/>
      <c r="I129" s="964"/>
      <c r="J129" s="964"/>
      <c r="K129" s="964"/>
      <c r="L129" s="964"/>
      <c r="M129" s="964"/>
      <c r="N129" s="964"/>
      <c r="O129" s="964"/>
      <c r="P129" s="964"/>
      <c r="Q129" s="964"/>
      <c r="R129" s="964"/>
      <c r="S129" s="643"/>
      <c r="T129" s="966"/>
      <c r="U129" s="951"/>
      <c r="V129" s="951"/>
      <c r="W129" s="951"/>
      <c r="X129" s="965" t="s">
        <v>124</v>
      </c>
    </row>
    <row r="130" spans="1:34" ht="23.1" customHeight="1" x14ac:dyDescent="0.15">
      <c r="A130" s="799"/>
      <c r="B130" s="911"/>
      <c r="C130" s="963" t="s">
        <v>168</v>
      </c>
      <c r="D130" s="963"/>
      <c r="E130" s="963"/>
      <c r="F130" s="963"/>
      <c r="G130" s="964"/>
      <c r="H130" s="964"/>
      <c r="I130" s="964"/>
      <c r="J130" s="964"/>
      <c r="K130" s="964"/>
      <c r="L130" s="964"/>
      <c r="M130" s="964"/>
      <c r="N130" s="964"/>
      <c r="O130" s="964"/>
      <c r="P130" s="964"/>
      <c r="Q130" s="964"/>
      <c r="R130" s="964"/>
      <c r="S130" s="643"/>
      <c r="T130" s="946"/>
      <c r="U130" s="947"/>
      <c r="V130" s="947"/>
      <c r="W130" s="947"/>
      <c r="X130" s="965" t="s">
        <v>124</v>
      </c>
    </row>
    <row r="131" spans="1:34" ht="23.1" customHeight="1" x14ac:dyDescent="0.15">
      <c r="A131" s="799"/>
      <c r="B131" s="911"/>
      <c r="C131" s="963" t="s">
        <v>169</v>
      </c>
      <c r="D131" s="963"/>
      <c r="E131" s="963"/>
      <c r="F131" s="963"/>
      <c r="G131" s="964"/>
      <c r="H131" s="964"/>
      <c r="I131" s="964"/>
      <c r="J131" s="964"/>
      <c r="K131" s="964"/>
      <c r="L131" s="964"/>
      <c r="M131" s="964"/>
      <c r="N131" s="964"/>
      <c r="O131" s="964"/>
      <c r="P131" s="964"/>
      <c r="Q131" s="964"/>
      <c r="R131" s="964"/>
      <c r="S131" s="643"/>
      <c r="T131" s="946"/>
      <c r="U131" s="947"/>
      <c r="V131" s="947"/>
      <c r="W131" s="947"/>
      <c r="X131" s="965" t="s">
        <v>124</v>
      </c>
    </row>
    <row r="132" spans="1:34" ht="23.1" customHeight="1" x14ac:dyDescent="0.15">
      <c r="A132" s="799"/>
      <c r="B132" s="911"/>
      <c r="C132" s="967"/>
      <c r="D132" s="967"/>
      <c r="E132" s="967"/>
      <c r="F132" s="967"/>
      <c r="G132" s="967"/>
      <c r="H132" s="967"/>
      <c r="I132" s="967"/>
      <c r="J132" s="967"/>
      <c r="K132" s="967"/>
      <c r="L132" s="967"/>
      <c r="M132" s="967"/>
      <c r="N132" s="967"/>
      <c r="O132" s="967"/>
      <c r="P132" s="967"/>
      <c r="Q132" s="967"/>
      <c r="R132" s="967"/>
      <c r="S132" s="967"/>
      <c r="T132" s="946"/>
      <c r="U132" s="947"/>
      <c r="V132" s="947"/>
      <c r="W132" s="947"/>
      <c r="X132" s="965" t="s">
        <v>124</v>
      </c>
    </row>
    <row r="133" spans="1:34" ht="23.1" customHeight="1" x14ac:dyDescent="0.15">
      <c r="A133" s="799"/>
      <c r="B133" s="911"/>
      <c r="C133" s="967"/>
      <c r="D133" s="967"/>
      <c r="E133" s="967"/>
      <c r="F133" s="967"/>
      <c r="G133" s="967"/>
      <c r="H133" s="967"/>
      <c r="I133" s="967"/>
      <c r="J133" s="967"/>
      <c r="K133" s="967"/>
      <c r="L133" s="967"/>
      <c r="M133" s="967"/>
      <c r="N133" s="967"/>
      <c r="O133" s="967"/>
      <c r="P133" s="967"/>
      <c r="Q133" s="967"/>
      <c r="R133" s="967"/>
      <c r="S133" s="946"/>
      <c r="T133" s="946"/>
      <c r="U133" s="947"/>
      <c r="V133" s="947"/>
      <c r="W133" s="947"/>
      <c r="X133" s="965" t="s">
        <v>124</v>
      </c>
    </row>
    <row r="134" spans="1:34" ht="23.1" customHeight="1" thickBot="1" x14ac:dyDescent="0.2">
      <c r="A134" s="799"/>
      <c r="B134" s="911"/>
      <c r="C134" s="967"/>
      <c r="D134" s="967"/>
      <c r="E134" s="967"/>
      <c r="F134" s="967"/>
      <c r="G134" s="967"/>
      <c r="H134" s="967"/>
      <c r="I134" s="967"/>
      <c r="J134" s="967"/>
      <c r="K134" s="967"/>
      <c r="L134" s="967"/>
      <c r="M134" s="967"/>
      <c r="N134" s="967"/>
      <c r="O134" s="967"/>
      <c r="P134" s="967"/>
      <c r="Q134" s="967"/>
      <c r="R134" s="967"/>
      <c r="S134" s="946"/>
      <c r="T134" s="968"/>
      <c r="U134" s="969"/>
      <c r="V134" s="969"/>
      <c r="W134" s="969"/>
      <c r="X134" s="965" t="s">
        <v>124</v>
      </c>
    </row>
    <row r="135" spans="1:34" ht="23.1" customHeight="1" thickBot="1" x14ac:dyDescent="0.2">
      <c r="A135" s="799"/>
      <c r="B135" s="911"/>
      <c r="C135" s="970" t="s">
        <v>170</v>
      </c>
      <c r="D135" s="970"/>
      <c r="E135" s="970"/>
      <c r="F135" s="970"/>
      <c r="G135" s="970"/>
      <c r="H135" s="970"/>
      <c r="I135" s="970"/>
      <c r="J135" s="970"/>
      <c r="K135" s="970"/>
      <c r="L135" s="970"/>
      <c r="M135" s="970"/>
      <c r="N135" s="970"/>
      <c r="O135" s="970"/>
      <c r="P135" s="970"/>
      <c r="Q135" s="970"/>
      <c r="R135" s="970"/>
      <c r="S135" s="971"/>
      <c r="T135" s="972" t="s">
        <v>171</v>
      </c>
      <c r="U135" s="958">
        <f>SUM(T128:W134)</f>
        <v>0</v>
      </c>
      <c r="V135" s="958"/>
      <c r="W135" s="958"/>
      <c r="X135" s="973" t="s">
        <v>124</v>
      </c>
      <c r="AG135" s="628"/>
      <c r="AH135" s="628"/>
    </row>
    <row r="136" spans="1:34" ht="23.1" customHeight="1" x14ac:dyDescent="0.15">
      <c r="A136" s="799" t="s">
        <v>172</v>
      </c>
      <c r="B136" s="911"/>
      <c r="C136" s="722" t="s">
        <v>173</v>
      </c>
      <c r="D136" s="722"/>
      <c r="E136" s="722"/>
      <c r="F136" s="722"/>
      <c r="G136" s="722" t="s">
        <v>174</v>
      </c>
      <c r="H136" s="722"/>
      <c r="I136" s="722"/>
      <c r="J136" s="722"/>
      <c r="K136" s="722"/>
      <c r="L136" s="974" t="s">
        <v>175</v>
      </c>
      <c r="M136" s="975"/>
      <c r="N136" s="975"/>
      <c r="O136" s="975"/>
      <c r="P136" s="974" t="s">
        <v>176</v>
      </c>
      <c r="Q136" s="975"/>
      <c r="R136" s="975"/>
      <c r="S136" s="975"/>
      <c r="T136" s="976" t="s">
        <v>177</v>
      </c>
      <c r="U136" s="977"/>
      <c r="V136" s="977"/>
      <c r="W136" s="977"/>
      <c r="X136" s="978"/>
    </row>
    <row r="137" spans="1:34" ht="23.1" customHeight="1" x14ac:dyDescent="0.15">
      <c r="A137" s="799"/>
      <c r="B137" s="911"/>
      <c r="C137" s="979"/>
      <c r="D137" s="979"/>
      <c r="E137" s="979"/>
      <c r="F137" s="979"/>
      <c r="G137" s="979"/>
      <c r="H137" s="979"/>
      <c r="I137" s="979"/>
      <c r="J137" s="979"/>
      <c r="K137" s="871"/>
      <c r="L137" s="924"/>
      <c r="M137" s="980"/>
      <c r="N137" s="980"/>
      <c r="O137" s="932" t="s">
        <v>178</v>
      </c>
      <c r="P137" s="946"/>
      <c r="Q137" s="947"/>
      <c r="R137" s="947"/>
      <c r="S137" s="876" t="s">
        <v>110</v>
      </c>
      <c r="T137" s="946"/>
      <c r="U137" s="947"/>
      <c r="V137" s="947"/>
      <c r="W137" s="947"/>
      <c r="X137" s="876" t="s">
        <v>110</v>
      </c>
    </row>
    <row r="138" spans="1:34" ht="23.1" customHeight="1" x14ac:dyDescent="0.15">
      <c r="A138" s="799"/>
      <c r="B138" s="911"/>
      <c r="C138" s="979"/>
      <c r="D138" s="979"/>
      <c r="E138" s="979"/>
      <c r="F138" s="979"/>
      <c r="G138" s="979"/>
      <c r="H138" s="979"/>
      <c r="I138" s="979"/>
      <c r="J138" s="979"/>
      <c r="K138" s="979"/>
      <c r="L138" s="924"/>
      <c r="M138" s="980"/>
      <c r="N138" s="980"/>
      <c r="O138" s="606" t="s">
        <v>178</v>
      </c>
      <c r="P138" s="968"/>
      <c r="Q138" s="969"/>
      <c r="R138" s="969"/>
      <c r="S138" s="868" t="s">
        <v>110</v>
      </c>
      <c r="T138" s="946"/>
      <c r="U138" s="947"/>
      <c r="V138" s="947"/>
      <c r="W138" s="947"/>
      <c r="X138" s="868" t="s">
        <v>110</v>
      </c>
    </row>
    <row r="139" spans="1:34" ht="23.1" customHeight="1" x14ac:dyDescent="0.15">
      <c r="A139" s="799"/>
      <c r="B139" s="911"/>
      <c r="C139" s="979"/>
      <c r="D139" s="979"/>
      <c r="E139" s="979"/>
      <c r="F139" s="979"/>
      <c r="G139" s="979"/>
      <c r="H139" s="979"/>
      <c r="I139" s="979"/>
      <c r="J139" s="979"/>
      <c r="K139" s="979"/>
      <c r="L139" s="924"/>
      <c r="M139" s="980"/>
      <c r="N139" s="980"/>
      <c r="O139" s="932" t="s">
        <v>178</v>
      </c>
      <c r="P139" s="946"/>
      <c r="Q139" s="947"/>
      <c r="R139" s="947"/>
      <c r="S139" s="876" t="s">
        <v>110</v>
      </c>
      <c r="T139" s="946"/>
      <c r="U139" s="947"/>
      <c r="V139" s="947"/>
      <c r="W139" s="947"/>
      <c r="X139" s="876" t="s">
        <v>110</v>
      </c>
    </row>
    <row r="140" spans="1:34" ht="23.1" customHeight="1" x14ac:dyDescent="0.15">
      <c r="A140" s="799"/>
      <c r="B140" s="911"/>
      <c r="C140" s="979"/>
      <c r="D140" s="979"/>
      <c r="E140" s="979"/>
      <c r="F140" s="979"/>
      <c r="G140" s="979"/>
      <c r="H140" s="979"/>
      <c r="I140" s="979"/>
      <c r="J140" s="979"/>
      <c r="K140" s="979"/>
      <c r="L140" s="924"/>
      <c r="M140" s="980"/>
      <c r="N140" s="980"/>
      <c r="O140" s="932" t="s">
        <v>178</v>
      </c>
      <c r="P140" s="968"/>
      <c r="Q140" s="969"/>
      <c r="R140" s="969"/>
      <c r="S140" s="876" t="s">
        <v>110</v>
      </c>
      <c r="T140" s="946"/>
      <c r="U140" s="947"/>
      <c r="V140" s="947"/>
      <c r="W140" s="947"/>
      <c r="X140" s="876" t="s">
        <v>110</v>
      </c>
    </row>
    <row r="141" spans="1:34" ht="23.1" customHeight="1" thickBot="1" x14ac:dyDescent="0.2">
      <c r="A141" s="799"/>
      <c r="B141" s="911"/>
      <c r="C141" s="979"/>
      <c r="D141" s="979"/>
      <c r="E141" s="979"/>
      <c r="F141" s="979"/>
      <c r="G141" s="979"/>
      <c r="H141" s="979"/>
      <c r="I141" s="979"/>
      <c r="J141" s="979"/>
      <c r="K141" s="979"/>
      <c r="L141" s="924"/>
      <c r="M141" s="980"/>
      <c r="N141" s="980"/>
      <c r="O141" s="606" t="s">
        <v>178</v>
      </c>
      <c r="P141" s="946"/>
      <c r="Q141" s="947"/>
      <c r="R141" s="947"/>
      <c r="S141" s="876" t="s">
        <v>110</v>
      </c>
      <c r="T141" s="968"/>
      <c r="U141" s="969"/>
      <c r="V141" s="969"/>
      <c r="W141" s="969"/>
      <c r="X141" s="876" t="s">
        <v>110</v>
      </c>
    </row>
    <row r="142" spans="1:34" ht="23.1" customHeight="1" thickBot="1" x14ac:dyDescent="0.2">
      <c r="A142" s="799"/>
      <c r="B142" s="911"/>
      <c r="C142" s="970" t="s">
        <v>170</v>
      </c>
      <c r="D142" s="970"/>
      <c r="E142" s="970"/>
      <c r="F142" s="970"/>
      <c r="G142" s="970"/>
      <c r="H142" s="970"/>
      <c r="I142" s="970"/>
      <c r="J142" s="970"/>
      <c r="K142" s="970"/>
      <c r="L142" s="970"/>
      <c r="M142" s="970"/>
      <c r="N142" s="970"/>
      <c r="O142" s="970"/>
      <c r="P142" s="981"/>
      <c r="Q142" s="981"/>
      <c r="R142" s="981"/>
      <c r="S142" s="982"/>
      <c r="T142" s="972" t="s">
        <v>179</v>
      </c>
      <c r="U142" s="958">
        <f>SUM(T137:W141)</f>
        <v>0</v>
      </c>
      <c r="V142" s="958"/>
      <c r="W142" s="958"/>
      <c r="X142" s="973" t="s">
        <v>124</v>
      </c>
    </row>
    <row r="143" spans="1:34" ht="23.1" customHeight="1" x14ac:dyDescent="0.15">
      <c r="A143" s="983" t="s">
        <v>180</v>
      </c>
      <c r="B143" s="984"/>
      <c r="C143" s="984"/>
      <c r="D143" s="984"/>
      <c r="E143" s="984"/>
      <c r="F143" s="984"/>
      <c r="G143" s="984"/>
      <c r="H143" s="984"/>
      <c r="I143" s="984"/>
      <c r="J143" s="984"/>
      <c r="K143" s="984"/>
      <c r="L143" s="984"/>
      <c r="M143" s="984"/>
      <c r="N143" s="984"/>
      <c r="O143" s="984"/>
      <c r="P143" s="984"/>
      <c r="Q143" s="984"/>
      <c r="R143" s="984"/>
      <c r="S143" s="985"/>
      <c r="T143" s="986" t="s">
        <v>181</v>
      </c>
      <c r="U143" s="987">
        <f>U135-U142</f>
        <v>0</v>
      </c>
      <c r="V143" s="987"/>
      <c r="W143" s="987"/>
      <c r="X143" s="988" t="s">
        <v>124</v>
      </c>
    </row>
    <row r="144" spans="1:34" ht="23.1" customHeight="1" thickBot="1" x14ac:dyDescent="0.2">
      <c r="A144" s="989"/>
      <c r="B144" s="990"/>
      <c r="C144" s="990"/>
      <c r="D144" s="990"/>
      <c r="E144" s="990"/>
      <c r="F144" s="990"/>
      <c r="G144" s="990"/>
      <c r="H144" s="990"/>
      <c r="I144" s="990"/>
      <c r="J144" s="990"/>
      <c r="K144" s="990"/>
      <c r="L144" s="990"/>
      <c r="M144" s="990"/>
      <c r="N144" s="990"/>
      <c r="O144" s="990"/>
      <c r="P144" s="990"/>
      <c r="Q144" s="990"/>
      <c r="R144" s="990"/>
      <c r="S144" s="991"/>
      <c r="T144" s="992"/>
      <c r="U144" s="993"/>
      <c r="V144" s="993"/>
      <c r="W144" s="993"/>
      <c r="X144" s="994"/>
    </row>
    <row r="145" spans="1:34" ht="23.1" customHeight="1" x14ac:dyDescent="0.15">
      <c r="A145" s="995"/>
      <c r="B145" s="995"/>
      <c r="C145" s="995"/>
      <c r="D145" s="995"/>
      <c r="E145" s="995"/>
      <c r="F145" s="995"/>
      <c r="G145" s="995"/>
      <c r="H145" s="995"/>
      <c r="I145" s="995"/>
      <c r="J145" s="995"/>
      <c r="K145" s="995"/>
      <c r="L145" s="995"/>
      <c r="M145" s="995"/>
      <c r="N145" s="995"/>
      <c r="O145" s="995"/>
      <c r="P145" s="995"/>
      <c r="Q145" s="995"/>
      <c r="R145" s="995"/>
      <c r="S145" s="995"/>
      <c r="T145" s="996"/>
      <c r="U145" s="997"/>
      <c r="V145" s="997"/>
      <c r="W145" s="997"/>
      <c r="X145" s="743"/>
    </row>
    <row r="146" spans="1:34" ht="23.1" customHeight="1" thickBot="1" x14ac:dyDescent="0.2">
      <c r="A146" s="383" t="s">
        <v>182</v>
      </c>
      <c r="B146" s="380"/>
      <c r="C146" s="380"/>
      <c r="D146" s="380"/>
      <c r="E146" s="380"/>
      <c r="F146" s="380"/>
      <c r="G146" s="380"/>
      <c r="H146" s="380"/>
      <c r="I146" s="380"/>
      <c r="J146" s="380"/>
      <c r="K146" s="380"/>
      <c r="L146" s="380"/>
      <c r="M146" s="380"/>
      <c r="N146" s="380"/>
      <c r="O146" s="380"/>
      <c r="P146" s="380"/>
      <c r="Q146" s="380"/>
      <c r="R146" s="380"/>
      <c r="S146" s="380"/>
      <c r="T146" s="381"/>
      <c r="U146" s="382"/>
      <c r="V146" s="382"/>
      <c r="W146" s="382"/>
      <c r="X146" s="158"/>
    </row>
    <row r="147" spans="1:34" ht="23.1" customHeight="1" thickBot="1" x14ac:dyDescent="0.2">
      <c r="A147" s="384" t="s">
        <v>183</v>
      </c>
      <c r="B147" s="384"/>
      <c r="C147" s="384"/>
      <c r="D147" s="384"/>
      <c r="E147" s="384"/>
      <c r="F147" s="384"/>
      <c r="G147" s="384"/>
      <c r="H147" s="384"/>
      <c r="I147" s="384"/>
      <c r="J147" s="384"/>
      <c r="K147" s="384"/>
      <c r="L147" s="384"/>
      <c r="M147" s="384" t="s">
        <v>184</v>
      </c>
      <c r="N147" s="384"/>
      <c r="O147" s="384"/>
      <c r="P147" s="384"/>
      <c r="Q147" s="384"/>
      <c r="R147" s="384"/>
      <c r="S147" s="384"/>
      <c r="T147" s="385"/>
      <c r="U147" s="385"/>
      <c r="V147" s="385"/>
      <c r="W147" s="385"/>
      <c r="X147" s="386" t="s">
        <v>124</v>
      </c>
    </row>
    <row r="148" spans="1:34" ht="23.1" customHeight="1" thickBot="1" x14ac:dyDescent="0.2">
      <c r="A148" s="384"/>
      <c r="B148" s="384"/>
      <c r="C148" s="384"/>
      <c r="D148" s="384"/>
      <c r="E148" s="384"/>
      <c r="F148" s="384"/>
      <c r="G148" s="384"/>
      <c r="H148" s="384"/>
      <c r="I148" s="384"/>
      <c r="J148" s="384"/>
      <c r="K148" s="384"/>
      <c r="L148" s="384"/>
      <c r="M148" s="384" t="s">
        <v>185</v>
      </c>
      <c r="N148" s="384"/>
      <c r="O148" s="384"/>
      <c r="P148" s="384"/>
      <c r="Q148" s="384"/>
      <c r="R148" s="384"/>
      <c r="S148" s="384"/>
      <c r="T148" s="385"/>
      <c r="U148" s="385"/>
      <c r="V148" s="385"/>
      <c r="W148" s="385"/>
      <c r="X148" s="386" t="s">
        <v>124</v>
      </c>
    </row>
    <row r="149" spans="1:34" ht="23.1" customHeight="1" thickBot="1" x14ac:dyDescent="0.2">
      <c r="A149" s="384"/>
      <c r="B149" s="384"/>
      <c r="C149" s="384"/>
      <c r="D149" s="384"/>
      <c r="E149" s="384"/>
      <c r="F149" s="384"/>
      <c r="G149" s="384"/>
      <c r="H149" s="384"/>
      <c r="I149" s="384"/>
      <c r="J149" s="384"/>
      <c r="K149" s="384"/>
      <c r="L149" s="384"/>
      <c r="M149" s="384" t="s">
        <v>186</v>
      </c>
      <c r="N149" s="384"/>
      <c r="O149" s="384"/>
      <c r="P149" s="384"/>
      <c r="Q149" s="384"/>
      <c r="R149" s="384"/>
      <c r="S149" s="384"/>
      <c r="T149" s="387" t="str">
        <f>IFERROR(ROUNDDOWN(T147/(T147+T148),1),"")</f>
        <v/>
      </c>
      <c r="U149" s="388"/>
      <c r="V149" s="388"/>
      <c r="W149" s="388"/>
      <c r="X149" s="389"/>
    </row>
    <row r="150" spans="1:34" ht="23.1" customHeight="1" x14ac:dyDescent="0.15">
      <c r="A150" s="995"/>
      <c r="B150" s="995"/>
      <c r="C150" s="995"/>
      <c r="D150" s="995"/>
      <c r="E150" s="995"/>
      <c r="F150" s="995"/>
      <c r="G150" s="995"/>
      <c r="H150" s="995"/>
      <c r="I150" s="995"/>
      <c r="J150" s="995"/>
      <c r="K150" s="995"/>
      <c r="L150" s="995"/>
      <c r="M150" s="995"/>
      <c r="N150" s="995"/>
      <c r="O150" s="995"/>
      <c r="P150" s="995"/>
      <c r="Q150" s="995"/>
      <c r="R150" s="995"/>
      <c r="S150" s="995"/>
      <c r="T150" s="996"/>
      <c r="U150" s="997"/>
      <c r="V150" s="997"/>
      <c r="W150" s="997"/>
      <c r="X150" s="743"/>
    </row>
    <row r="151" spans="1:34" ht="23.1" customHeight="1" x14ac:dyDescent="0.15">
      <c r="A151" s="995"/>
      <c r="B151" s="995"/>
      <c r="C151" s="995"/>
      <c r="D151" s="995"/>
      <c r="E151" s="995"/>
      <c r="F151" s="995"/>
      <c r="G151" s="995"/>
      <c r="H151" s="995"/>
      <c r="I151" s="995"/>
      <c r="J151" s="995"/>
      <c r="K151" s="995"/>
      <c r="L151" s="995"/>
      <c r="M151" s="995"/>
      <c r="N151" s="995"/>
      <c r="O151" s="995"/>
      <c r="P151" s="995"/>
      <c r="Q151" s="995"/>
      <c r="R151" s="995"/>
      <c r="S151" s="995"/>
      <c r="T151" s="996"/>
      <c r="U151" s="997"/>
      <c r="V151" s="997"/>
      <c r="W151" s="997"/>
      <c r="X151" s="743"/>
    </row>
    <row r="152" spans="1:34" ht="23.1" customHeight="1" x14ac:dyDescent="0.15">
      <c r="A152" s="995"/>
      <c r="B152" s="995"/>
      <c r="C152" s="995"/>
      <c r="D152" s="995"/>
      <c r="E152" s="995"/>
      <c r="F152" s="995"/>
      <c r="G152" s="995"/>
      <c r="H152" s="995"/>
      <c r="I152" s="995"/>
      <c r="J152" s="995"/>
      <c r="K152" s="995"/>
      <c r="L152" s="995"/>
      <c r="M152" s="995"/>
      <c r="N152" s="995"/>
      <c r="O152" s="995"/>
      <c r="P152" s="995"/>
      <c r="Q152" s="995"/>
      <c r="R152" s="995"/>
      <c r="S152" s="995"/>
      <c r="T152" s="996"/>
      <c r="U152" s="997"/>
      <c r="V152" s="997"/>
      <c r="W152" s="997"/>
      <c r="X152" s="743"/>
    </row>
    <row r="153" spans="1:34" s="628" customFormat="1" ht="30" customHeight="1" thickBot="1" x14ac:dyDescent="0.2">
      <c r="A153" s="626" t="s">
        <v>187</v>
      </c>
      <c r="B153" s="628" t="s">
        <v>188</v>
      </c>
      <c r="E153" s="998"/>
      <c r="F153" s="998"/>
      <c r="G153" s="998"/>
      <c r="H153" s="998"/>
      <c r="I153" s="998"/>
      <c r="J153" s="998"/>
      <c r="K153" s="998"/>
      <c r="L153" s="998"/>
      <c r="M153" s="998"/>
      <c r="N153" s="998"/>
      <c r="O153" s="998"/>
      <c r="P153" s="998"/>
      <c r="Q153" s="998"/>
      <c r="R153" s="998"/>
      <c r="S153" s="998"/>
      <c r="T153" s="998"/>
      <c r="U153" s="998"/>
      <c r="V153" s="999" t="s">
        <v>189</v>
      </c>
      <c r="W153" s="999"/>
      <c r="X153" s="999"/>
      <c r="Y153" s="1000"/>
      <c r="AB153" s="629"/>
      <c r="AC153" s="629"/>
      <c r="AD153" s="629"/>
      <c r="AE153" s="629"/>
      <c r="AF153" s="629"/>
      <c r="AG153" s="606"/>
      <c r="AH153" s="606"/>
    </row>
    <row r="154" spans="1:34" ht="21.95" customHeight="1" x14ac:dyDescent="0.15">
      <c r="A154" s="1001" t="s">
        <v>190</v>
      </c>
      <c r="B154" s="761"/>
      <c r="C154" s="939"/>
      <c r="D154" s="631" t="s">
        <v>191</v>
      </c>
      <c r="E154" s="632"/>
      <c r="F154" s="632"/>
      <c r="G154" s="632"/>
      <c r="H154" s="632"/>
      <c r="I154" s="632"/>
      <c r="J154" s="632"/>
      <c r="K154" s="632"/>
      <c r="L154" s="632"/>
      <c r="M154" s="632"/>
      <c r="N154" s="632"/>
      <c r="O154" s="632"/>
      <c r="P154" s="632"/>
      <c r="Q154" s="632"/>
      <c r="R154" s="633"/>
      <c r="S154" s="760" t="s">
        <v>192</v>
      </c>
      <c r="T154" s="761"/>
      <c r="U154" s="846"/>
      <c r="V154" s="761" t="s">
        <v>193</v>
      </c>
      <c r="W154" s="761"/>
      <c r="X154" s="939"/>
      <c r="Y154" s="625"/>
    </row>
    <row r="155" spans="1:34" ht="23.1" customHeight="1" x14ac:dyDescent="0.15">
      <c r="A155" s="675"/>
      <c r="B155" s="676"/>
      <c r="C155" s="709"/>
      <c r="D155" s="1002" t="s">
        <v>194</v>
      </c>
      <c r="E155" s="1003" t="s">
        <v>195</v>
      </c>
      <c r="F155" s="1003" t="s">
        <v>196</v>
      </c>
      <c r="G155" s="1003" t="s">
        <v>197</v>
      </c>
      <c r="H155" s="1003" t="s">
        <v>198</v>
      </c>
      <c r="I155" s="1003" t="s">
        <v>199</v>
      </c>
      <c r="J155" s="1003" t="s">
        <v>200</v>
      </c>
      <c r="K155" s="1003" t="s">
        <v>201</v>
      </c>
      <c r="L155" s="1003" t="s">
        <v>202</v>
      </c>
      <c r="M155" s="1003" t="s">
        <v>203</v>
      </c>
      <c r="N155" s="1003" t="s">
        <v>204</v>
      </c>
      <c r="O155" s="1004" t="s">
        <v>205</v>
      </c>
      <c r="P155" s="1005" t="s">
        <v>206</v>
      </c>
      <c r="Q155" s="647"/>
      <c r="R155" s="648"/>
      <c r="S155" s="934"/>
      <c r="T155" s="676"/>
      <c r="U155" s="677"/>
      <c r="V155" s="676"/>
      <c r="W155" s="676"/>
      <c r="X155" s="709"/>
      <c r="Y155" s="625"/>
    </row>
    <row r="156" spans="1:34" ht="33" customHeight="1" x14ac:dyDescent="0.15">
      <c r="A156" s="1006" t="s">
        <v>207</v>
      </c>
      <c r="B156" s="930"/>
      <c r="C156" s="1007"/>
      <c r="D156" s="1008"/>
      <c r="E156" s="1009"/>
      <c r="F156" s="1009"/>
      <c r="G156" s="1009"/>
      <c r="H156" s="1009"/>
      <c r="I156" s="1009"/>
      <c r="J156" s="1009"/>
      <c r="K156" s="1009"/>
      <c r="L156" s="1009"/>
      <c r="M156" s="1009"/>
      <c r="N156" s="1009"/>
      <c r="O156" s="1010"/>
      <c r="P156" s="403">
        <f>SUM(D156:O156)</f>
        <v>0</v>
      </c>
      <c r="Q156" s="404"/>
      <c r="R156" s="405"/>
      <c r="S156" s="1011"/>
      <c r="T156" s="1012"/>
      <c r="U156" s="1013"/>
      <c r="V156" s="1012"/>
      <c r="W156" s="1012"/>
      <c r="X156" s="1014"/>
      <c r="Y156" s="1015"/>
    </row>
    <row r="157" spans="1:34" ht="33" customHeight="1" x14ac:dyDescent="0.15">
      <c r="A157" s="1006" t="s">
        <v>208</v>
      </c>
      <c r="B157" s="930"/>
      <c r="C157" s="1007"/>
      <c r="D157" s="1008"/>
      <c r="E157" s="1009"/>
      <c r="F157" s="1009"/>
      <c r="G157" s="1009"/>
      <c r="H157" s="1009"/>
      <c r="I157" s="1009"/>
      <c r="J157" s="1009"/>
      <c r="K157" s="1009"/>
      <c r="L157" s="1009"/>
      <c r="M157" s="1009"/>
      <c r="N157" s="1009"/>
      <c r="O157" s="1010"/>
      <c r="P157" s="403">
        <f>SUM(D157:O157)</f>
        <v>0</v>
      </c>
      <c r="Q157" s="404"/>
      <c r="R157" s="405"/>
      <c r="S157" s="1011"/>
      <c r="T157" s="1012"/>
      <c r="U157" s="1013"/>
      <c r="V157" s="1012"/>
      <c r="W157" s="1012"/>
      <c r="X157" s="1014"/>
      <c r="Y157" s="1015"/>
    </row>
    <row r="158" spans="1:34" ht="33" customHeight="1" x14ac:dyDescent="0.15">
      <c r="A158" s="1016" t="s">
        <v>209</v>
      </c>
      <c r="B158" s="1017"/>
      <c r="C158" s="1018"/>
      <c r="D158" s="400">
        <f>D156-D157</f>
        <v>0</v>
      </c>
      <c r="E158" s="400">
        <f t="shared" ref="E158:O158" si="0">E156-E157</f>
        <v>0</v>
      </c>
      <c r="F158" s="400">
        <f t="shared" si="0"/>
        <v>0</v>
      </c>
      <c r="G158" s="400">
        <f t="shared" si="0"/>
        <v>0</v>
      </c>
      <c r="H158" s="400">
        <f t="shared" si="0"/>
        <v>0</v>
      </c>
      <c r="I158" s="400">
        <f t="shared" si="0"/>
        <v>0</v>
      </c>
      <c r="J158" s="400">
        <f t="shared" si="0"/>
        <v>0</v>
      </c>
      <c r="K158" s="400">
        <f t="shared" si="0"/>
        <v>0</v>
      </c>
      <c r="L158" s="400">
        <f t="shared" si="0"/>
        <v>0</v>
      </c>
      <c r="M158" s="400">
        <f t="shared" si="0"/>
        <v>0</v>
      </c>
      <c r="N158" s="400">
        <f t="shared" si="0"/>
        <v>0</v>
      </c>
      <c r="O158" s="400">
        <f t="shared" si="0"/>
        <v>0</v>
      </c>
      <c r="P158" s="403">
        <f>SUM(D158:O158)</f>
        <v>0</v>
      </c>
      <c r="Q158" s="404"/>
      <c r="R158" s="405"/>
      <c r="S158" s="412">
        <f>S156-S157</f>
        <v>0</v>
      </c>
      <c r="T158" s="413"/>
      <c r="U158" s="414"/>
      <c r="V158" s="412">
        <f>V156-V157</f>
        <v>0</v>
      </c>
      <c r="W158" s="413"/>
      <c r="X158" s="415"/>
      <c r="Y158" s="1019"/>
    </row>
    <row r="159" spans="1:34" ht="33" customHeight="1" x14ac:dyDescent="0.15">
      <c r="A159" s="1016" t="s">
        <v>210</v>
      </c>
      <c r="B159" s="1017"/>
      <c r="C159" s="1018"/>
      <c r="D159" s="1020" t="str">
        <f>IF(ISERROR(D158/D156),"",D158/D156)</f>
        <v/>
      </c>
      <c r="E159" s="1020" t="str">
        <f t="shared" ref="E159:N159" si="1">IF(ISERROR(E158/E156),"",E158/E156)</f>
        <v/>
      </c>
      <c r="F159" s="1020" t="str">
        <f t="shared" si="1"/>
        <v/>
      </c>
      <c r="G159" s="1020" t="str">
        <f t="shared" si="1"/>
        <v/>
      </c>
      <c r="H159" s="1020" t="str">
        <f t="shared" si="1"/>
        <v/>
      </c>
      <c r="I159" s="1020" t="str">
        <f t="shared" si="1"/>
        <v/>
      </c>
      <c r="J159" s="1020" t="str">
        <f t="shared" si="1"/>
        <v/>
      </c>
      <c r="K159" s="1020" t="str">
        <f t="shared" si="1"/>
        <v/>
      </c>
      <c r="L159" s="1020" t="str">
        <f t="shared" si="1"/>
        <v/>
      </c>
      <c r="M159" s="1020" t="str">
        <f t="shared" si="1"/>
        <v/>
      </c>
      <c r="N159" s="1020" t="str">
        <f t="shared" si="1"/>
        <v/>
      </c>
      <c r="O159" s="1020" t="str">
        <f>IF(ISERROR(O158/O156),"",O158/O156)</f>
        <v/>
      </c>
      <c r="P159" s="418" t="str">
        <f>IF(ISERROR(P158/P156),"",P158/P156)</f>
        <v/>
      </c>
      <c r="Q159" s="419"/>
      <c r="R159" s="419"/>
      <c r="S159" s="1021" t="str">
        <f>IF(ISERROR(S158/S156),"",S158/S156)</f>
        <v/>
      </c>
      <c r="T159" s="1022"/>
      <c r="U159" s="1023"/>
      <c r="V159" s="1022" t="str">
        <f>IF(ISERROR(V158/V156),"",V158/V156)</f>
        <v/>
      </c>
      <c r="W159" s="1022"/>
      <c r="X159" s="1024"/>
      <c r="Y159" s="1019"/>
    </row>
    <row r="160" spans="1:34" ht="33" customHeight="1" x14ac:dyDescent="0.15">
      <c r="A160" s="1025" t="s">
        <v>211</v>
      </c>
      <c r="B160" s="929" t="s">
        <v>212</v>
      </c>
      <c r="C160" s="1007"/>
      <c r="D160" s="1008"/>
      <c r="E160" s="1009"/>
      <c r="F160" s="1009"/>
      <c r="G160" s="1009"/>
      <c r="H160" s="1009"/>
      <c r="I160" s="1009"/>
      <c r="J160" s="1009"/>
      <c r="K160" s="1009"/>
      <c r="L160" s="1009"/>
      <c r="M160" s="1009"/>
      <c r="N160" s="1009"/>
      <c r="O160" s="1010"/>
      <c r="P160" s="403">
        <f t="shared" ref="P160:P169" si="2">SUM(D160:O160)</f>
        <v>0</v>
      </c>
      <c r="Q160" s="404"/>
      <c r="R160" s="405"/>
      <c r="S160" s="1011"/>
      <c r="T160" s="1012"/>
      <c r="U160" s="1013"/>
      <c r="V160" s="1012"/>
      <c r="W160" s="1012"/>
      <c r="X160" s="1014"/>
      <c r="Y160" s="1015"/>
    </row>
    <row r="161" spans="1:34" ht="33" customHeight="1" x14ac:dyDescent="0.15">
      <c r="A161" s="639"/>
      <c r="B161" s="929" t="s">
        <v>213</v>
      </c>
      <c r="C161" s="1007"/>
      <c r="D161" s="1008"/>
      <c r="E161" s="1009"/>
      <c r="F161" s="1009"/>
      <c r="G161" s="1009"/>
      <c r="H161" s="1009"/>
      <c r="I161" s="1009"/>
      <c r="J161" s="1009"/>
      <c r="K161" s="1009"/>
      <c r="L161" s="1009"/>
      <c r="M161" s="1009"/>
      <c r="N161" s="1009"/>
      <c r="O161" s="1010"/>
      <c r="P161" s="403">
        <f t="shared" si="2"/>
        <v>0</v>
      </c>
      <c r="Q161" s="404"/>
      <c r="R161" s="405"/>
      <c r="S161" s="1011"/>
      <c r="T161" s="1012"/>
      <c r="U161" s="1013"/>
      <c r="V161" s="1012"/>
      <c r="W161" s="1012"/>
      <c r="X161" s="1014"/>
      <c r="Y161" s="1015"/>
      <c r="AG161" s="628"/>
      <c r="AH161" s="628"/>
    </row>
    <row r="162" spans="1:34" ht="33" customHeight="1" x14ac:dyDescent="0.15">
      <c r="A162" s="639"/>
      <c r="B162" s="929" t="s">
        <v>214</v>
      </c>
      <c r="C162" s="1007"/>
      <c r="D162" s="1008"/>
      <c r="E162" s="1009"/>
      <c r="F162" s="1009"/>
      <c r="G162" s="1009"/>
      <c r="H162" s="1009"/>
      <c r="I162" s="1009"/>
      <c r="J162" s="1009"/>
      <c r="K162" s="1009"/>
      <c r="L162" s="1009"/>
      <c r="M162" s="1009"/>
      <c r="N162" s="1009"/>
      <c r="O162" s="1010"/>
      <c r="P162" s="403">
        <f t="shared" si="2"/>
        <v>0</v>
      </c>
      <c r="Q162" s="404"/>
      <c r="R162" s="405"/>
      <c r="S162" s="1011"/>
      <c r="T162" s="1012"/>
      <c r="U162" s="1013"/>
      <c r="V162" s="1012"/>
      <c r="W162" s="1012"/>
      <c r="X162" s="1014"/>
      <c r="Y162" s="1015"/>
    </row>
    <row r="163" spans="1:34" ht="33" customHeight="1" x14ac:dyDescent="0.15">
      <c r="A163" s="639"/>
      <c r="B163" s="929" t="s">
        <v>215</v>
      </c>
      <c r="C163" s="1007"/>
      <c r="D163" s="1008"/>
      <c r="E163" s="1009"/>
      <c r="F163" s="1009"/>
      <c r="G163" s="1009"/>
      <c r="H163" s="1009"/>
      <c r="I163" s="1009"/>
      <c r="J163" s="1009"/>
      <c r="K163" s="1009"/>
      <c r="L163" s="1009"/>
      <c r="M163" s="1009"/>
      <c r="N163" s="1009"/>
      <c r="O163" s="1010"/>
      <c r="P163" s="403">
        <f t="shared" si="2"/>
        <v>0</v>
      </c>
      <c r="Q163" s="404"/>
      <c r="R163" s="405"/>
      <c r="S163" s="1011"/>
      <c r="T163" s="1012"/>
      <c r="U163" s="1013"/>
      <c r="V163" s="1012"/>
      <c r="W163" s="1012"/>
      <c r="X163" s="1014"/>
      <c r="Y163" s="1015"/>
    </row>
    <row r="164" spans="1:34" ht="33" customHeight="1" x14ac:dyDescent="0.15">
      <c r="A164" s="639"/>
      <c r="B164" s="929" t="s">
        <v>216</v>
      </c>
      <c r="C164" s="1007"/>
      <c r="D164" s="1008"/>
      <c r="E164" s="1009"/>
      <c r="F164" s="1009"/>
      <c r="G164" s="1009"/>
      <c r="H164" s="1009"/>
      <c r="I164" s="1009"/>
      <c r="J164" s="1009"/>
      <c r="K164" s="1009"/>
      <c r="L164" s="1009"/>
      <c r="M164" s="1009"/>
      <c r="N164" s="1009"/>
      <c r="O164" s="1010"/>
      <c r="P164" s="403">
        <f t="shared" si="2"/>
        <v>0</v>
      </c>
      <c r="Q164" s="404"/>
      <c r="R164" s="405"/>
      <c r="S164" s="1011"/>
      <c r="T164" s="1012"/>
      <c r="U164" s="1013"/>
      <c r="V164" s="1012"/>
      <c r="W164" s="1012"/>
      <c r="X164" s="1014"/>
      <c r="Y164" s="1015"/>
    </row>
    <row r="165" spans="1:34" ht="33" customHeight="1" x14ac:dyDescent="0.15">
      <c r="A165" s="639"/>
      <c r="B165" s="929" t="s">
        <v>217</v>
      </c>
      <c r="C165" s="1007"/>
      <c r="D165" s="1008"/>
      <c r="E165" s="1009"/>
      <c r="F165" s="1009"/>
      <c r="G165" s="1009"/>
      <c r="H165" s="1009"/>
      <c r="I165" s="1009"/>
      <c r="J165" s="1009"/>
      <c r="K165" s="1009"/>
      <c r="L165" s="1009"/>
      <c r="M165" s="1009"/>
      <c r="N165" s="1009"/>
      <c r="O165" s="1010"/>
      <c r="P165" s="403">
        <f t="shared" si="2"/>
        <v>0</v>
      </c>
      <c r="Q165" s="404"/>
      <c r="R165" s="405"/>
      <c r="S165" s="1011"/>
      <c r="T165" s="1012"/>
      <c r="U165" s="1013"/>
      <c r="V165" s="1012"/>
      <c r="W165" s="1012"/>
      <c r="X165" s="1014"/>
      <c r="Y165" s="1015"/>
    </row>
    <row r="166" spans="1:34" ht="33" customHeight="1" x14ac:dyDescent="0.15">
      <c r="A166" s="639"/>
      <c r="B166" s="929" t="s">
        <v>218</v>
      </c>
      <c r="C166" s="1007"/>
      <c r="D166" s="1008"/>
      <c r="E166" s="1009"/>
      <c r="F166" s="1009"/>
      <c r="G166" s="1009"/>
      <c r="H166" s="1009"/>
      <c r="I166" s="1009"/>
      <c r="J166" s="1009"/>
      <c r="K166" s="1009"/>
      <c r="L166" s="1009"/>
      <c r="M166" s="1009"/>
      <c r="N166" s="1009"/>
      <c r="O166" s="1010"/>
      <c r="P166" s="403">
        <f t="shared" si="2"/>
        <v>0</v>
      </c>
      <c r="Q166" s="404"/>
      <c r="R166" s="405"/>
      <c r="S166" s="1011"/>
      <c r="T166" s="1012"/>
      <c r="U166" s="1013"/>
      <c r="V166" s="1012"/>
      <c r="W166" s="1012"/>
      <c r="X166" s="1014"/>
      <c r="Y166" s="1015"/>
    </row>
    <row r="167" spans="1:34" ht="33" customHeight="1" x14ac:dyDescent="0.15">
      <c r="A167" s="639"/>
      <c r="B167" s="1026" t="s">
        <v>219</v>
      </c>
      <c r="C167" s="1007"/>
      <c r="D167" s="1008"/>
      <c r="E167" s="1009"/>
      <c r="F167" s="1009"/>
      <c r="G167" s="1009"/>
      <c r="H167" s="1009"/>
      <c r="I167" s="1009"/>
      <c r="J167" s="1009"/>
      <c r="K167" s="1009"/>
      <c r="L167" s="1009"/>
      <c r="M167" s="1009"/>
      <c r="N167" s="1009"/>
      <c r="O167" s="1010"/>
      <c r="P167" s="403">
        <f t="shared" si="2"/>
        <v>0</v>
      </c>
      <c r="Q167" s="404"/>
      <c r="R167" s="405"/>
      <c r="S167" s="1011"/>
      <c r="T167" s="1012"/>
      <c r="U167" s="1013"/>
      <c r="V167" s="1012"/>
      <c r="W167" s="1012"/>
      <c r="X167" s="1014"/>
      <c r="Y167" s="1015"/>
    </row>
    <row r="168" spans="1:34" ht="33" customHeight="1" x14ac:dyDescent="0.15">
      <c r="A168" s="639"/>
      <c r="B168" s="929" t="s">
        <v>220</v>
      </c>
      <c r="C168" s="1007"/>
      <c r="D168" s="1008"/>
      <c r="E168" s="1009"/>
      <c r="F168" s="1009"/>
      <c r="G168" s="1009"/>
      <c r="H168" s="1009"/>
      <c r="I168" s="1009"/>
      <c r="J168" s="1009"/>
      <c r="K168" s="1009"/>
      <c r="L168" s="1009"/>
      <c r="M168" s="1009"/>
      <c r="N168" s="1009"/>
      <c r="O168" s="1010"/>
      <c r="P168" s="403">
        <f t="shared" si="2"/>
        <v>0</v>
      </c>
      <c r="Q168" s="404"/>
      <c r="R168" s="405"/>
      <c r="S168" s="1011"/>
      <c r="T168" s="1012"/>
      <c r="U168" s="1013"/>
      <c r="V168" s="1012"/>
      <c r="W168" s="1012"/>
      <c r="X168" s="1014"/>
      <c r="Y168" s="1015"/>
    </row>
    <row r="169" spans="1:34" ht="33" customHeight="1" x14ac:dyDescent="0.15">
      <c r="A169" s="639"/>
      <c r="B169" s="1027" t="s">
        <v>221</v>
      </c>
      <c r="C169" s="1028"/>
      <c r="D169" s="1008"/>
      <c r="E169" s="1009"/>
      <c r="F169" s="1009"/>
      <c r="G169" s="1009"/>
      <c r="H169" s="1009"/>
      <c r="I169" s="1009"/>
      <c r="J169" s="1009"/>
      <c r="K169" s="1009"/>
      <c r="L169" s="1009"/>
      <c r="M169" s="1009"/>
      <c r="N169" s="1009"/>
      <c r="O169" s="1010"/>
      <c r="P169" s="403">
        <f t="shared" si="2"/>
        <v>0</v>
      </c>
      <c r="Q169" s="404"/>
      <c r="R169" s="405"/>
      <c r="S169" s="1029"/>
      <c r="T169" s="1030"/>
      <c r="U169" s="1031"/>
      <c r="V169" s="1029"/>
      <c r="W169" s="1030"/>
      <c r="X169" s="1032"/>
      <c r="Y169" s="1015"/>
    </row>
    <row r="170" spans="1:34" ht="33" customHeight="1" x14ac:dyDescent="0.15">
      <c r="A170" s="1033"/>
      <c r="B170" s="930" t="s">
        <v>222</v>
      </c>
      <c r="C170" s="1007"/>
      <c r="D170" s="430">
        <f>SUM(D160:D169)</f>
        <v>0</v>
      </c>
      <c r="E170" s="430">
        <f t="shared" ref="E170:O170" si="3">SUM(E160:E169)</f>
        <v>0</v>
      </c>
      <c r="F170" s="430">
        <f t="shared" si="3"/>
        <v>0</v>
      </c>
      <c r="G170" s="430">
        <f t="shared" si="3"/>
        <v>0</v>
      </c>
      <c r="H170" s="430">
        <f t="shared" si="3"/>
        <v>0</v>
      </c>
      <c r="I170" s="430">
        <f t="shared" si="3"/>
        <v>0</v>
      </c>
      <c r="J170" s="430">
        <f>SUM(J160:J169)</f>
        <v>0</v>
      </c>
      <c r="K170" s="430">
        <f t="shared" si="3"/>
        <v>0</v>
      </c>
      <c r="L170" s="430">
        <f t="shared" si="3"/>
        <v>0</v>
      </c>
      <c r="M170" s="430">
        <f t="shared" si="3"/>
        <v>0</v>
      </c>
      <c r="N170" s="430">
        <f t="shared" si="3"/>
        <v>0</v>
      </c>
      <c r="O170" s="430">
        <f t="shared" si="3"/>
        <v>0</v>
      </c>
      <c r="P170" s="403">
        <f>SUM(P160:R169)</f>
        <v>0</v>
      </c>
      <c r="Q170" s="404"/>
      <c r="R170" s="405"/>
      <c r="S170" s="431">
        <f>SUM(S160:U169)</f>
        <v>0</v>
      </c>
      <c r="T170" s="432"/>
      <c r="U170" s="433"/>
      <c r="V170" s="431">
        <f>SUM(V160:X169)</f>
        <v>0</v>
      </c>
      <c r="W170" s="432"/>
      <c r="X170" s="434"/>
      <c r="Y170" s="609"/>
    </row>
    <row r="171" spans="1:34" ht="33" customHeight="1" x14ac:dyDescent="0.15">
      <c r="A171" s="1034" t="s">
        <v>223</v>
      </c>
      <c r="B171" s="1035"/>
      <c r="C171" s="1036"/>
      <c r="D171" s="400">
        <f>D156-D157-D170</f>
        <v>0</v>
      </c>
      <c r="E171" s="400">
        <f t="shared" ref="E171:O171" si="4">E156-E157-E170</f>
        <v>0</v>
      </c>
      <c r="F171" s="400">
        <f t="shared" si="4"/>
        <v>0</v>
      </c>
      <c r="G171" s="400">
        <f t="shared" si="4"/>
        <v>0</v>
      </c>
      <c r="H171" s="400">
        <f t="shared" si="4"/>
        <v>0</v>
      </c>
      <c r="I171" s="400">
        <f t="shared" si="4"/>
        <v>0</v>
      </c>
      <c r="J171" s="400">
        <f t="shared" si="4"/>
        <v>0</v>
      </c>
      <c r="K171" s="400">
        <f t="shared" si="4"/>
        <v>0</v>
      </c>
      <c r="L171" s="400">
        <f t="shared" si="4"/>
        <v>0</v>
      </c>
      <c r="M171" s="400">
        <f>M156-M157-M170</f>
        <v>0</v>
      </c>
      <c r="N171" s="400">
        <f t="shared" si="4"/>
        <v>0</v>
      </c>
      <c r="O171" s="400">
        <f t="shared" si="4"/>
        <v>0</v>
      </c>
      <c r="P171" s="403">
        <f>P156-P157-P170</f>
        <v>0</v>
      </c>
      <c r="Q171" s="404"/>
      <c r="R171" s="404"/>
      <c r="S171" s="406">
        <f>S156-S157-S170</f>
        <v>0</v>
      </c>
      <c r="T171" s="404"/>
      <c r="U171" s="405"/>
      <c r="V171" s="404">
        <f>V156-V157-V170</f>
        <v>0</v>
      </c>
      <c r="W171" s="404"/>
      <c r="X171" s="407"/>
      <c r="Y171" s="1015"/>
    </row>
    <row r="172" spans="1:34" ht="33" customHeight="1" x14ac:dyDescent="0.15">
      <c r="A172" s="1034" t="s">
        <v>224</v>
      </c>
      <c r="B172" s="1035"/>
      <c r="C172" s="1036"/>
      <c r="D172" s="1008"/>
      <c r="E172" s="1009"/>
      <c r="F172" s="1009"/>
      <c r="G172" s="1009"/>
      <c r="H172" s="1009"/>
      <c r="I172" s="1009"/>
      <c r="J172" s="1009"/>
      <c r="K172" s="1009"/>
      <c r="L172" s="1009"/>
      <c r="M172" s="1009"/>
      <c r="N172" s="1009"/>
      <c r="O172" s="1010"/>
      <c r="P172" s="403">
        <f>SUM(D172:O172)</f>
        <v>0</v>
      </c>
      <c r="Q172" s="404"/>
      <c r="R172" s="405"/>
      <c r="S172" s="1029"/>
      <c r="T172" s="1030"/>
      <c r="U172" s="1031"/>
      <c r="V172" s="1029"/>
      <c r="W172" s="1030"/>
      <c r="X172" s="1032"/>
      <c r="Y172" s="1015"/>
    </row>
    <row r="173" spans="1:34" ht="33" customHeight="1" x14ac:dyDescent="0.15">
      <c r="A173" s="1034" t="s">
        <v>225</v>
      </c>
      <c r="B173" s="1035"/>
      <c r="C173" s="1036"/>
      <c r="D173" s="400">
        <f>D171+D172</f>
        <v>0</v>
      </c>
      <c r="E173" s="400">
        <f t="shared" ref="E173:O173" si="5">E171+E172</f>
        <v>0</v>
      </c>
      <c r="F173" s="400">
        <f t="shared" si="5"/>
        <v>0</v>
      </c>
      <c r="G173" s="400">
        <f t="shared" si="5"/>
        <v>0</v>
      </c>
      <c r="H173" s="400">
        <f t="shared" si="5"/>
        <v>0</v>
      </c>
      <c r="I173" s="400">
        <f t="shared" si="5"/>
        <v>0</v>
      </c>
      <c r="J173" s="400">
        <f t="shared" si="5"/>
        <v>0</v>
      </c>
      <c r="K173" s="400">
        <f t="shared" si="5"/>
        <v>0</v>
      </c>
      <c r="L173" s="400">
        <f t="shared" si="5"/>
        <v>0</v>
      </c>
      <c r="M173" s="400">
        <f t="shared" si="5"/>
        <v>0</v>
      </c>
      <c r="N173" s="400">
        <f t="shared" si="5"/>
        <v>0</v>
      </c>
      <c r="O173" s="400">
        <f t="shared" si="5"/>
        <v>0</v>
      </c>
      <c r="P173" s="403">
        <f>P171+P172</f>
        <v>0</v>
      </c>
      <c r="Q173" s="404"/>
      <c r="R173" s="404"/>
      <c r="S173" s="406">
        <f>S171+S172</f>
        <v>0</v>
      </c>
      <c r="T173" s="404"/>
      <c r="U173" s="405"/>
      <c r="V173" s="404">
        <f>V171+V172</f>
        <v>0</v>
      </c>
      <c r="W173" s="404"/>
      <c r="X173" s="407"/>
      <c r="Y173" s="1015"/>
    </row>
    <row r="174" spans="1:34" ht="33" customHeight="1" x14ac:dyDescent="0.15">
      <c r="A174" s="1016" t="s">
        <v>226</v>
      </c>
      <c r="B174" s="1017"/>
      <c r="C174" s="1018"/>
      <c r="D174" s="1008"/>
      <c r="E174" s="1009"/>
      <c r="F174" s="1009"/>
      <c r="G174" s="1009"/>
      <c r="H174" s="1009"/>
      <c r="I174" s="1009"/>
      <c r="J174" s="1009"/>
      <c r="K174" s="1009"/>
      <c r="L174" s="1009"/>
      <c r="M174" s="1009"/>
      <c r="N174" s="1009"/>
      <c r="O174" s="1010"/>
      <c r="P174" s="403">
        <f>SUM(D174:O174)</f>
        <v>0</v>
      </c>
      <c r="Q174" s="404"/>
      <c r="R174" s="405"/>
      <c r="S174" s="1037"/>
      <c r="T174" s="1038"/>
      <c r="U174" s="1039"/>
      <c r="V174" s="1037"/>
      <c r="W174" s="1038"/>
      <c r="X174" s="1040"/>
      <c r="Y174" s="1015"/>
    </row>
    <row r="175" spans="1:34" ht="33" customHeight="1" x14ac:dyDescent="0.15">
      <c r="A175" s="1034" t="s">
        <v>227</v>
      </c>
      <c r="B175" s="1035"/>
      <c r="C175" s="1036"/>
      <c r="D175" s="1008"/>
      <c r="E175" s="1009"/>
      <c r="F175" s="1009"/>
      <c r="G175" s="1009"/>
      <c r="H175" s="1009"/>
      <c r="I175" s="1009"/>
      <c r="J175" s="1009"/>
      <c r="K175" s="1009"/>
      <c r="L175" s="1009"/>
      <c r="M175" s="1009"/>
      <c r="N175" s="1009"/>
      <c r="O175" s="1010"/>
      <c r="P175" s="403">
        <f>SUM(D175:O175)</f>
        <v>0</v>
      </c>
      <c r="Q175" s="404"/>
      <c r="R175" s="405"/>
      <c r="S175" s="1011"/>
      <c r="T175" s="1012"/>
      <c r="U175" s="1013"/>
      <c r="V175" s="1011"/>
      <c r="W175" s="1012"/>
      <c r="X175" s="1014"/>
      <c r="Y175" s="1015"/>
    </row>
    <row r="176" spans="1:34" ht="33" customHeight="1" x14ac:dyDescent="0.15">
      <c r="A176" s="1034" t="s">
        <v>228</v>
      </c>
      <c r="B176" s="1035"/>
      <c r="C176" s="1036"/>
      <c r="D176" s="400">
        <f>D167+D173-D174-D175</f>
        <v>0</v>
      </c>
      <c r="E176" s="400">
        <f t="shared" ref="E176:O176" si="6">E167+E173-E174-E175</f>
        <v>0</v>
      </c>
      <c r="F176" s="400">
        <f t="shared" si="6"/>
        <v>0</v>
      </c>
      <c r="G176" s="400">
        <f t="shared" si="6"/>
        <v>0</v>
      </c>
      <c r="H176" s="400">
        <f t="shared" si="6"/>
        <v>0</v>
      </c>
      <c r="I176" s="400">
        <f t="shared" si="6"/>
        <v>0</v>
      </c>
      <c r="J176" s="400">
        <f t="shared" si="6"/>
        <v>0</v>
      </c>
      <c r="K176" s="400">
        <f t="shared" si="6"/>
        <v>0</v>
      </c>
      <c r="L176" s="400">
        <f t="shared" si="6"/>
        <v>0</v>
      </c>
      <c r="M176" s="400">
        <f>M167+M173-M174-M175</f>
        <v>0</v>
      </c>
      <c r="N176" s="400">
        <f t="shared" si="6"/>
        <v>0</v>
      </c>
      <c r="O176" s="400">
        <f t="shared" si="6"/>
        <v>0</v>
      </c>
      <c r="P176" s="403">
        <f>P167+P173-P174-P175</f>
        <v>0</v>
      </c>
      <c r="Q176" s="404"/>
      <c r="R176" s="404"/>
      <c r="S176" s="406">
        <f>S167+S173-S174-S175</f>
        <v>0</v>
      </c>
      <c r="T176" s="404"/>
      <c r="U176" s="405"/>
      <c r="V176" s="404">
        <f>V167+V173-V174-V175</f>
        <v>0</v>
      </c>
      <c r="W176" s="404"/>
      <c r="X176" s="407"/>
      <c r="Y176" s="1015"/>
    </row>
    <row r="177" spans="1:34" ht="33" customHeight="1" x14ac:dyDescent="0.15">
      <c r="A177" s="1006" t="s">
        <v>229</v>
      </c>
      <c r="B177" s="930"/>
      <c r="C177" s="1007"/>
      <c r="D177" s="1008"/>
      <c r="E177" s="1009"/>
      <c r="F177" s="1009"/>
      <c r="G177" s="1009"/>
      <c r="H177" s="1009"/>
      <c r="I177" s="1009"/>
      <c r="J177" s="1009"/>
      <c r="K177" s="1009"/>
      <c r="L177" s="1009"/>
      <c r="M177" s="1009"/>
      <c r="N177" s="1009"/>
      <c r="O177" s="1010"/>
      <c r="P177" s="403">
        <f>SUM(D177:O177)</f>
        <v>0</v>
      </c>
      <c r="Q177" s="404"/>
      <c r="R177" s="405"/>
      <c r="S177" s="1011"/>
      <c r="T177" s="1012"/>
      <c r="U177" s="1013"/>
      <c r="V177" s="1011"/>
      <c r="W177" s="1012"/>
      <c r="X177" s="1014"/>
      <c r="Y177" s="1015"/>
    </row>
    <row r="178" spans="1:34" ht="33" customHeight="1" thickBot="1" x14ac:dyDescent="0.2">
      <c r="A178" s="1041" t="s">
        <v>230</v>
      </c>
      <c r="B178" s="1042"/>
      <c r="C178" s="1043"/>
      <c r="D178" s="441">
        <f>D176-D177</f>
        <v>0</v>
      </c>
      <c r="E178" s="442">
        <f>E176-E177</f>
        <v>0</v>
      </c>
      <c r="F178" s="442">
        <f t="shared" ref="F178:O178" si="7">F176-F177</f>
        <v>0</v>
      </c>
      <c r="G178" s="442">
        <f t="shared" si="7"/>
        <v>0</v>
      </c>
      <c r="H178" s="442">
        <f t="shared" si="7"/>
        <v>0</v>
      </c>
      <c r="I178" s="442">
        <f t="shared" si="7"/>
        <v>0</v>
      </c>
      <c r="J178" s="442">
        <f t="shared" si="7"/>
        <v>0</v>
      </c>
      <c r="K178" s="442">
        <f>K176-K177</f>
        <v>0</v>
      </c>
      <c r="L178" s="442">
        <f t="shared" si="7"/>
        <v>0</v>
      </c>
      <c r="M178" s="442">
        <f t="shared" si="7"/>
        <v>0</v>
      </c>
      <c r="N178" s="442">
        <f t="shared" si="7"/>
        <v>0</v>
      </c>
      <c r="O178" s="442">
        <f t="shared" si="7"/>
        <v>0</v>
      </c>
      <c r="P178" s="443">
        <f>P176-P177</f>
        <v>0</v>
      </c>
      <c r="Q178" s="444"/>
      <c r="R178" s="444"/>
      <c r="S178" s="445">
        <f>S176-S177</f>
        <v>0</v>
      </c>
      <c r="T178" s="444"/>
      <c r="U178" s="446"/>
      <c r="V178" s="444">
        <f>V176-V177</f>
        <v>0</v>
      </c>
      <c r="W178" s="444"/>
      <c r="X178" s="447"/>
      <c r="Y178" s="1015"/>
    </row>
    <row r="179" spans="1:34" s="628" customFormat="1" ht="18" customHeight="1" thickBot="1" x14ac:dyDescent="0.2">
      <c r="A179" s="628" t="s">
        <v>231</v>
      </c>
      <c r="AB179" s="629"/>
      <c r="AC179" s="629"/>
      <c r="AD179" s="629"/>
      <c r="AE179" s="629"/>
      <c r="AF179" s="629"/>
      <c r="AG179" s="606"/>
      <c r="AH179" s="606"/>
    </row>
    <row r="180" spans="1:34" ht="22.5" customHeight="1" x14ac:dyDescent="0.15">
      <c r="A180" s="1001"/>
      <c r="B180" s="761"/>
      <c r="C180" s="939"/>
      <c r="D180" s="631" t="s">
        <v>232</v>
      </c>
      <c r="E180" s="632"/>
      <c r="F180" s="632"/>
      <c r="G180" s="632"/>
      <c r="H180" s="632"/>
      <c r="I180" s="632"/>
      <c r="J180" s="632"/>
      <c r="K180" s="632"/>
      <c r="L180" s="632"/>
      <c r="M180" s="632"/>
      <c r="N180" s="632"/>
      <c r="O180" s="632"/>
      <c r="P180" s="632"/>
      <c r="Q180" s="632"/>
      <c r="R180" s="632"/>
      <c r="S180" s="632"/>
      <c r="T180" s="632"/>
      <c r="U180" s="632"/>
      <c r="V180" s="632"/>
      <c r="W180" s="632"/>
      <c r="X180" s="1044"/>
      <c r="Y180" s="625"/>
    </row>
    <row r="181" spans="1:34" ht="22.5" customHeight="1" thickBot="1" x14ac:dyDescent="0.2">
      <c r="A181" s="789"/>
      <c r="B181" s="790"/>
      <c r="C181" s="1045"/>
      <c r="D181" s="837" t="s">
        <v>191</v>
      </c>
      <c r="E181" s="838"/>
      <c r="F181" s="838"/>
      <c r="G181" s="838"/>
      <c r="H181" s="838"/>
      <c r="I181" s="838"/>
      <c r="J181" s="1046"/>
      <c r="K181" s="881" t="s">
        <v>192</v>
      </c>
      <c r="L181" s="838"/>
      <c r="M181" s="838"/>
      <c r="N181" s="838"/>
      <c r="O181" s="838"/>
      <c r="P181" s="838"/>
      <c r="Q181" s="1046"/>
      <c r="R181" s="881" t="s">
        <v>233</v>
      </c>
      <c r="S181" s="838"/>
      <c r="T181" s="838"/>
      <c r="U181" s="838"/>
      <c r="V181" s="838"/>
      <c r="W181" s="838"/>
      <c r="X181" s="843"/>
      <c r="Y181" s="625"/>
    </row>
    <row r="182" spans="1:34" ht="30" customHeight="1" x14ac:dyDescent="0.15">
      <c r="A182" s="1001" t="s">
        <v>234</v>
      </c>
      <c r="B182" s="761"/>
      <c r="C182" s="939"/>
      <c r="D182" s="1047"/>
      <c r="E182" s="1048"/>
      <c r="F182" s="1048"/>
      <c r="G182" s="1048"/>
      <c r="H182" s="1048"/>
      <c r="I182" s="1048"/>
      <c r="J182" s="1048"/>
      <c r="K182" s="1049"/>
      <c r="L182" s="1050"/>
      <c r="M182" s="1050"/>
      <c r="N182" s="1050"/>
      <c r="O182" s="1050"/>
      <c r="P182" s="1050"/>
      <c r="Q182" s="1051"/>
      <c r="R182" s="1049"/>
      <c r="S182" s="1050"/>
      <c r="T182" s="1050"/>
      <c r="U182" s="1050"/>
      <c r="V182" s="1050"/>
      <c r="W182" s="1050"/>
      <c r="X182" s="1052"/>
      <c r="Y182" s="457"/>
    </row>
    <row r="183" spans="1:34" ht="30" customHeight="1" x14ac:dyDescent="0.15">
      <c r="A183" s="784"/>
      <c r="B183" s="773"/>
      <c r="C183" s="1053"/>
      <c r="D183" s="1054"/>
      <c r="E183" s="1055"/>
      <c r="F183" s="1055"/>
      <c r="G183" s="1055"/>
      <c r="H183" s="1055"/>
      <c r="I183" s="1055"/>
      <c r="J183" s="1055"/>
      <c r="K183" s="1056"/>
      <c r="L183" s="1057"/>
      <c r="M183" s="1057"/>
      <c r="N183" s="1057"/>
      <c r="O183" s="1057"/>
      <c r="P183" s="1057"/>
      <c r="Q183" s="1058"/>
      <c r="R183" s="1056"/>
      <c r="S183" s="1057"/>
      <c r="T183" s="1057"/>
      <c r="U183" s="1057"/>
      <c r="V183" s="1057"/>
      <c r="W183" s="1057"/>
      <c r="X183" s="1059"/>
      <c r="Y183" s="457"/>
    </row>
    <row r="184" spans="1:34" ht="30" customHeight="1" x14ac:dyDescent="0.15">
      <c r="A184" s="675"/>
      <c r="B184" s="676"/>
      <c r="C184" s="709"/>
      <c r="D184" s="1054"/>
      <c r="E184" s="1055"/>
      <c r="F184" s="1055"/>
      <c r="G184" s="1055"/>
      <c r="H184" s="1055"/>
      <c r="I184" s="1055"/>
      <c r="J184" s="1055"/>
      <c r="K184" s="1060"/>
      <c r="L184" s="1061"/>
      <c r="M184" s="1061"/>
      <c r="N184" s="1061"/>
      <c r="O184" s="1061"/>
      <c r="P184" s="1061"/>
      <c r="Q184" s="1062"/>
      <c r="R184" s="1060"/>
      <c r="S184" s="1061"/>
      <c r="T184" s="1061"/>
      <c r="U184" s="1061"/>
      <c r="V184" s="1061"/>
      <c r="W184" s="1061"/>
      <c r="X184" s="1063"/>
      <c r="Y184" s="457"/>
    </row>
    <row r="185" spans="1:34" ht="30" customHeight="1" x14ac:dyDescent="0.15">
      <c r="A185" s="666" t="s">
        <v>235</v>
      </c>
      <c r="B185" s="656"/>
      <c r="C185" s="705"/>
      <c r="D185" s="1064"/>
      <c r="E185" s="1065"/>
      <c r="F185" s="1065"/>
      <c r="G185" s="1065"/>
      <c r="H185" s="1065"/>
      <c r="I185" s="1065"/>
      <c r="J185" s="1065"/>
      <c r="K185" s="1066"/>
      <c r="L185" s="1067"/>
      <c r="M185" s="1067"/>
      <c r="N185" s="1067"/>
      <c r="O185" s="1067"/>
      <c r="P185" s="1067"/>
      <c r="Q185" s="1068"/>
      <c r="R185" s="1065"/>
      <c r="S185" s="1065"/>
      <c r="T185" s="1065"/>
      <c r="U185" s="1065"/>
      <c r="V185" s="1065"/>
      <c r="W185" s="1065"/>
      <c r="X185" s="1069"/>
      <c r="Y185" s="1070"/>
      <c r="AG185" s="628"/>
      <c r="AH185" s="628"/>
    </row>
    <row r="186" spans="1:34" ht="30" customHeight="1" x14ac:dyDescent="0.15">
      <c r="A186" s="784"/>
      <c r="B186" s="773"/>
      <c r="C186" s="1053"/>
      <c r="D186" s="1054"/>
      <c r="E186" s="1055"/>
      <c r="F186" s="1055"/>
      <c r="G186" s="1055"/>
      <c r="H186" s="1055"/>
      <c r="I186" s="1055"/>
      <c r="J186" s="1055"/>
      <c r="K186" s="1056"/>
      <c r="L186" s="1057"/>
      <c r="M186" s="1057"/>
      <c r="N186" s="1057"/>
      <c r="O186" s="1057"/>
      <c r="P186" s="1057"/>
      <c r="Q186" s="1058"/>
      <c r="R186" s="1055"/>
      <c r="S186" s="1055"/>
      <c r="T186" s="1055"/>
      <c r="U186" s="1055"/>
      <c r="V186" s="1055"/>
      <c r="W186" s="1055"/>
      <c r="X186" s="1071"/>
      <c r="Y186" s="1070"/>
    </row>
    <row r="187" spans="1:34" ht="30" customHeight="1" x14ac:dyDescent="0.15">
      <c r="A187" s="675"/>
      <c r="B187" s="676"/>
      <c r="C187" s="709"/>
      <c r="D187" s="1072"/>
      <c r="E187" s="1073"/>
      <c r="F187" s="1073"/>
      <c r="G187" s="1073"/>
      <c r="H187" s="1073"/>
      <c r="I187" s="1073"/>
      <c r="J187" s="1073"/>
      <c r="K187" s="1060"/>
      <c r="L187" s="1061"/>
      <c r="M187" s="1061"/>
      <c r="N187" s="1061"/>
      <c r="O187" s="1061"/>
      <c r="P187" s="1061"/>
      <c r="Q187" s="1062"/>
      <c r="R187" s="1073"/>
      <c r="S187" s="1073"/>
      <c r="T187" s="1073"/>
      <c r="U187" s="1073"/>
      <c r="V187" s="1073"/>
      <c r="W187" s="1073"/>
      <c r="X187" s="1074"/>
      <c r="Y187" s="1070"/>
    </row>
    <row r="188" spans="1:34" ht="30" customHeight="1" x14ac:dyDescent="0.15">
      <c r="A188" s="666" t="s">
        <v>236</v>
      </c>
      <c r="B188" s="656"/>
      <c r="C188" s="705"/>
      <c r="D188" s="1064"/>
      <c r="E188" s="1065"/>
      <c r="F188" s="1065"/>
      <c r="G188" s="1065"/>
      <c r="H188" s="1065"/>
      <c r="I188" s="1065"/>
      <c r="J188" s="1075"/>
      <c r="K188" s="1066"/>
      <c r="L188" s="1067"/>
      <c r="M188" s="1067"/>
      <c r="N188" s="1067"/>
      <c r="O188" s="1067"/>
      <c r="P188" s="1067"/>
      <c r="Q188" s="1068"/>
      <c r="R188" s="1065"/>
      <c r="S188" s="1065"/>
      <c r="T188" s="1065"/>
      <c r="U188" s="1065"/>
      <c r="V188" s="1065"/>
      <c r="W188" s="1065"/>
      <c r="X188" s="1069"/>
      <c r="Y188" s="1070"/>
    </row>
    <row r="189" spans="1:34" ht="30" customHeight="1" x14ac:dyDescent="0.15">
      <c r="A189" s="784"/>
      <c r="B189" s="773"/>
      <c r="C189" s="1053"/>
      <c r="D189" s="1054"/>
      <c r="E189" s="1055"/>
      <c r="F189" s="1055"/>
      <c r="G189" s="1055"/>
      <c r="H189" s="1055"/>
      <c r="I189" s="1055"/>
      <c r="J189" s="1076"/>
      <c r="K189" s="1056"/>
      <c r="L189" s="1057"/>
      <c r="M189" s="1057"/>
      <c r="N189" s="1057"/>
      <c r="O189" s="1057"/>
      <c r="P189" s="1057"/>
      <c r="Q189" s="1058"/>
      <c r="R189" s="1055"/>
      <c r="S189" s="1055"/>
      <c r="T189" s="1055"/>
      <c r="U189" s="1055"/>
      <c r="V189" s="1055"/>
      <c r="W189" s="1055"/>
      <c r="X189" s="1071"/>
      <c r="Y189" s="1070"/>
    </row>
    <row r="190" spans="1:34" ht="30" customHeight="1" x14ac:dyDescent="0.15">
      <c r="A190" s="784"/>
      <c r="B190" s="773"/>
      <c r="C190" s="1053"/>
      <c r="D190" s="1054"/>
      <c r="E190" s="1055"/>
      <c r="F190" s="1055"/>
      <c r="G190" s="1055"/>
      <c r="H190" s="1055"/>
      <c r="I190" s="1055"/>
      <c r="J190" s="1076"/>
      <c r="K190" s="1056"/>
      <c r="L190" s="1057"/>
      <c r="M190" s="1057"/>
      <c r="N190" s="1057"/>
      <c r="O190" s="1057"/>
      <c r="P190" s="1057"/>
      <c r="Q190" s="1058"/>
      <c r="R190" s="1055"/>
      <c r="S190" s="1055"/>
      <c r="T190" s="1055"/>
      <c r="U190" s="1055"/>
      <c r="V190" s="1055"/>
      <c r="W190" s="1055"/>
      <c r="X190" s="1071"/>
      <c r="Y190" s="1070"/>
    </row>
    <row r="191" spans="1:34" ht="30" customHeight="1" x14ac:dyDescent="0.15">
      <c r="A191" s="784"/>
      <c r="B191" s="773"/>
      <c r="C191" s="1053"/>
      <c r="D191" s="1054"/>
      <c r="E191" s="1055"/>
      <c r="F191" s="1055"/>
      <c r="G191" s="1055"/>
      <c r="H191" s="1055"/>
      <c r="I191" s="1055"/>
      <c r="J191" s="1076"/>
      <c r="K191" s="1056"/>
      <c r="L191" s="1057"/>
      <c r="M191" s="1057"/>
      <c r="N191" s="1057"/>
      <c r="O191" s="1057"/>
      <c r="P191" s="1057"/>
      <c r="Q191" s="1058"/>
      <c r="R191" s="1055"/>
      <c r="S191" s="1055"/>
      <c r="T191" s="1055"/>
      <c r="U191" s="1055"/>
      <c r="V191" s="1055"/>
      <c r="W191" s="1055"/>
      <c r="X191" s="1071"/>
      <c r="Y191" s="1070"/>
    </row>
    <row r="192" spans="1:34" ht="30" customHeight="1" x14ac:dyDescent="0.15">
      <c r="A192" s="784"/>
      <c r="B192" s="773"/>
      <c r="C192" s="1053"/>
      <c r="D192" s="1054"/>
      <c r="E192" s="1055"/>
      <c r="F192" s="1055"/>
      <c r="G192" s="1055"/>
      <c r="H192" s="1055"/>
      <c r="I192" s="1055"/>
      <c r="J192" s="1076"/>
      <c r="K192" s="1056"/>
      <c r="L192" s="1057"/>
      <c r="M192" s="1057"/>
      <c r="N192" s="1057"/>
      <c r="O192" s="1057"/>
      <c r="P192" s="1057"/>
      <c r="Q192" s="1058"/>
      <c r="R192" s="1055"/>
      <c r="S192" s="1055"/>
      <c r="T192" s="1055"/>
      <c r="U192" s="1055"/>
      <c r="V192" s="1055"/>
      <c r="W192" s="1055"/>
      <c r="X192" s="1071"/>
      <c r="Y192" s="1070"/>
    </row>
    <row r="193" spans="1:34" ht="30" customHeight="1" thickBot="1" x14ac:dyDescent="0.2">
      <c r="A193" s="837" t="s">
        <v>237</v>
      </c>
      <c r="B193" s="838"/>
      <c r="C193" s="843"/>
      <c r="D193" s="1077"/>
      <c r="E193" s="1078"/>
      <c r="F193" s="1078"/>
      <c r="G193" s="1078"/>
      <c r="H193" s="1078"/>
      <c r="I193" s="1078"/>
      <c r="J193" s="1078"/>
      <c r="K193" s="1079"/>
      <c r="L193" s="1080"/>
      <c r="M193" s="1080"/>
      <c r="N193" s="1080"/>
      <c r="O193" s="1080"/>
      <c r="P193" s="1080"/>
      <c r="Q193" s="1081"/>
      <c r="R193" s="1079"/>
      <c r="S193" s="1078"/>
      <c r="T193" s="1078"/>
      <c r="U193" s="1078"/>
      <c r="V193" s="1078"/>
      <c r="W193" s="1078"/>
      <c r="X193" s="1082"/>
      <c r="Y193" s="1083"/>
    </row>
    <row r="194" spans="1:34" ht="24.95" customHeight="1" x14ac:dyDescent="0.15">
      <c r="A194" s="625"/>
      <c r="B194" s="625"/>
      <c r="C194" s="625"/>
      <c r="D194" s="747"/>
      <c r="E194" s="747"/>
      <c r="F194" s="747"/>
      <c r="G194" s="747"/>
      <c r="H194" s="747"/>
      <c r="I194" s="747"/>
      <c r="J194" s="747"/>
      <c r="K194" s="747"/>
      <c r="L194" s="489"/>
      <c r="M194" s="489"/>
      <c r="N194" s="489"/>
      <c r="O194" s="489"/>
      <c r="P194" s="489"/>
      <c r="Q194" s="489"/>
      <c r="R194" s="747"/>
      <c r="S194" s="747"/>
      <c r="T194" s="747"/>
      <c r="U194" s="747"/>
      <c r="V194" s="747"/>
      <c r="W194" s="747"/>
      <c r="X194" s="747"/>
    </row>
    <row r="195" spans="1:34" ht="15" customHeight="1" thickBot="1" x14ac:dyDescent="0.2">
      <c r="A195" s="626" t="s">
        <v>238</v>
      </c>
      <c r="B195" s="811"/>
      <c r="C195" s="625"/>
      <c r="D195" s="625"/>
      <c r="E195" s="743"/>
      <c r="F195" s="747"/>
      <c r="G195" s="609"/>
      <c r="H195" s="609"/>
      <c r="I195" s="609"/>
      <c r="J195" s="609"/>
      <c r="K195" s="609"/>
      <c r="L195" s="609"/>
      <c r="M195" s="609"/>
      <c r="N195" s="609"/>
      <c r="O195" s="609"/>
      <c r="P195" s="609"/>
      <c r="Q195" s="609"/>
      <c r="R195" s="609"/>
      <c r="S195" s="609"/>
      <c r="T195" s="609"/>
      <c r="U195" s="609"/>
      <c r="V195" s="609"/>
      <c r="W195" s="609"/>
      <c r="X195" s="609"/>
    </row>
    <row r="196" spans="1:34" ht="22.5" customHeight="1" thickBot="1" x14ac:dyDescent="0.2">
      <c r="A196" s="1084" t="s">
        <v>239</v>
      </c>
      <c r="B196" s="1085"/>
      <c r="C196" s="1085"/>
      <c r="D196" s="1085"/>
      <c r="E196" s="1085"/>
      <c r="F196" s="1085"/>
      <c r="G196" s="1085" t="s">
        <v>174</v>
      </c>
      <c r="H196" s="1085"/>
      <c r="I196" s="1085"/>
      <c r="J196" s="1085"/>
      <c r="K196" s="1085"/>
      <c r="L196" s="1085"/>
      <c r="M196" s="1085" t="s">
        <v>240</v>
      </c>
      <c r="N196" s="1085"/>
      <c r="O196" s="1085"/>
      <c r="P196" s="1085"/>
      <c r="Q196" s="1085"/>
      <c r="R196" s="1085"/>
      <c r="S196" s="1086" t="s">
        <v>241</v>
      </c>
      <c r="T196" s="1085"/>
      <c r="U196" s="1085"/>
      <c r="V196" s="1086" t="s">
        <v>242</v>
      </c>
      <c r="W196" s="1085"/>
      <c r="X196" s="1087"/>
      <c r="AG196" s="628"/>
      <c r="AH196" s="628"/>
    </row>
    <row r="197" spans="1:34" ht="23.1" customHeight="1" x14ac:dyDescent="0.15">
      <c r="A197" s="1088"/>
      <c r="B197" s="1089"/>
      <c r="C197" s="1089"/>
      <c r="D197" s="1089"/>
      <c r="E197" s="1089"/>
      <c r="F197" s="1089"/>
      <c r="G197" s="1089"/>
      <c r="H197" s="1089"/>
      <c r="I197" s="1089"/>
      <c r="J197" s="1089"/>
      <c r="K197" s="1089"/>
      <c r="L197" s="1089"/>
      <c r="M197" s="1090"/>
      <c r="N197" s="1090"/>
      <c r="O197" s="1090"/>
      <c r="P197" s="1090"/>
      <c r="Q197" s="1091"/>
      <c r="R197" s="1092" t="s">
        <v>110</v>
      </c>
      <c r="S197" s="1093"/>
      <c r="T197" s="1094"/>
      <c r="U197" s="1092" t="s">
        <v>178</v>
      </c>
      <c r="V197" s="1093"/>
      <c r="W197" s="1094"/>
      <c r="X197" s="1095" t="s">
        <v>110</v>
      </c>
    </row>
    <row r="198" spans="1:34" ht="23.1" customHeight="1" x14ac:dyDescent="0.15">
      <c r="A198" s="1096"/>
      <c r="B198" s="967"/>
      <c r="C198" s="967"/>
      <c r="D198" s="967"/>
      <c r="E198" s="967"/>
      <c r="F198" s="967"/>
      <c r="G198" s="967"/>
      <c r="H198" s="967"/>
      <c r="I198" s="967"/>
      <c r="J198" s="967"/>
      <c r="K198" s="967"/>
      <c r="L198" s="967"/>
      <c r="M198" s="1097"/>
      <c r="N198" s="1097"/>
      <c r="O198" s="1097"/>
      <c r="P198" s="1097"/>
      <c r="Q198" s="949"/>
      <c r="R198" s="1098" t="s">
        <v>110</v>
      </c>
      <c r="S198" s="1099"/>
      <c r="T198" s="1100"/>
      <c r="U198" s="1098" t="s">
        <v>178</v>
      </c>
      <c r="V198" s="1099"/>
      <c r="W198" s="1100"/>
      <c r="X198" s="1101" t="s">
        <v>110</v>
      </c>
      <c r="AG198" s="609"/>
      <c r="AH198" s="609"/>
    </row>
    <row r="199" spans="1:34" ht="23.1" customHeight="1" thickBot="1" x14ac:dyDescent="0.2">
      <c r="A199" s="1102"/>
      <c r="B199" s="1103"/>
      <c r="C199" s="1103"/>
      <c r="D199" s="1103"/>
      <c r="E199" s="1103"/>
      <c r="F199" s="1103"/>
      <c r="G199" s="1103"/>
      <c r="H199" s="1103"/>
      <c r="I199" s="1103"/>
      <c r="J199" s="1103"/>
      <c r="K199" s="1103"/>
      <c r="L199" s="1103"/>
      <c r="M199" s="1104"/>
      <c r="N199" s="1104"/>
      <c r="O199" s="1104"/>
      <c r="P199" s="1104"/>
      <c r="Q199" s="1105"/>
      <c r="R199" s="1106" t="s">
        <v>110</v>
      </c>
      <c r="S199" s="1107"/>
      <c r="T199" s="1108"/>
      <c r="U199" s="1106" t="s">
        <v>178</v>
      </c>
      <c r="V199" s="1107"/>
      <c r="W199" s="1108"/>
      <c r="X199" s="1109" t="s">
        <v>110</v>
      </c>
      <c r="AG199" s="609"/>
      <c r="AH199" s="609"/>
    </row>
    <row r="200" spans="1:34" ht="15" customHeight="1" x14ac:dyDescent="0.15">
      <c r="A200" s="773" t="s">
        <v>243</v>
      </c>
      <c r="B200" s="773"/>
      <c r="C200" s="609" t="s">
        <v>244</v>
      </c>
      <c r="D200" s="625"/>
      <c r="E200" s="743"/>
      <c r="F200" s="747"/>
      <c r="G200" s="609"/>
      <c r="H200" s="609"/>
      <c r="I200" s="609"/>
      <c r="J200" s="609"/>
      <c r="K200" s="609"/>
      <c r="L200" s="609"/>
      <c r="M200" s="609"/>
      <c r="N200" s="609"/>
      <c r="O200" s="609"/>
      <c r="P200" s="609"/>
      <c r="Q200" s="609"/>
      <c r="R200" s="609"/>
      <c r="S200" s="609"/>
      <c r="T200" s="609"/>
      <c r="U200" s="609"/>
      <c r="V200" s="609"/>
      <c r="W200" s="609"/>
      <c r="X200" s="609"/>
      <c r="AG200" s="609"/>
      <c r="AH200" s="609"/>
    </row>
    <row r="201" spans="1:34" ht="15" customHeight="1" x14ac:dyDescent="0.15">
      <c r="A201" s="902"/>
      <c r="B201" s="625"/>
      <c r="C201" s="609" t="s">
        <v>245</v>
      </c>
      <c r="D201" s="625"/>
      <c r="E201" s="743"/>
      <c r="F201" s="747"/>
      <c r="G201" s="609"/>
      <c r="H201" s="609"/>
      <c r="I201" s="609"/>
      <c r="J201" s="609"/>
      <c r="K201" s="609"/>
      <c r="L201" s="609"/>
      <c r="M201" s="609"/>
      <c r="N201" s="609"/>
      <c r="O201" s="609"/>
      <c r="P201" s="609"/>
      <c r="Q201" s="609"/>
      <c r="R201" s="609"/>
      <c r="S201" s="609"/>
      <c r="T201" s="609"/>
      <c r="U201" s="609"/>
      <c r="V201" s="609"/>
      <c r="W201" s="609"/>
      <c r="X201" s="609"/>
      <c r="AG201" s="609"/>
      <c r="AH201" s="609"/>
    </row>
    <row r="202" spans="1:34" ht="24.95" customHeight="1" x14ac:dyDescent="0.15">
      <c r="A202" s="902"/>
      <c r="B202" s="625"/>
      <c r="C202" s="609"/>
      <c r="D202" s="625"/>
      <c r="E202" s="743"/>
      <c r="F202" s="747"/>
      <c r="G202" s="609"/>
      <c r="H202" s="609"/>
      <c r="I202" s="609"/>
      <c r="J202" s="609"/>
      <c r="K202" s="609"/>
      <c r="L202" s="609"/>
      <c r="M202" s="609"/>
      <c r="N202" s="609"/>
      <c r="O202" s="609"/>
      <c r="P202" s="609"/>
      <c r="Q202" s="609"/>
      <c r="R202" s="609"/>
      <c r="S202" s="609"/>
      <c r="T202" s="609"/>
      <c r="U202" s="609"/>
      <c r="V202" s="609"/>
      <c r="W202" s="609"/>
      <c r="X202" s="609"/>
      <c r="AG202" s="609"/>
      <c r="AH202" s="609"/>
    </row>
    <row r="203" spans="1:34" s="628" customFormat="1" ht="18" customHeight="1" thickBot="1" x14ac:dyDescent="0.2">
      <c r="A203" s="626" t="s">
        <v>246</v>
      </c>
      <c r="C203" s="628" t="s">
        <v>247</v>
      </c>
      <c r="D203" s="629"/>
      <c r="E203" s="1110"/>
      <c r="F203" s="1110"/>
      <c r="G203" s="1110"/>
      <c r="H203" s="1110"/>
      <c r="I203" s="1110"/>
      <c r="J203" s="1110"/>
      <c r="K203" s="1110"/>
      <c r="L203" s="1110"/>
      <c r="M203" s="629"/>
      <c r="N203" s="629"/>
      <c r="O203" s="629"/>
      <c r="P203" s="629"/>
      <c r="Q203" s="629"/>
      <c r="R203" s="629"/>
      <c r="S203" s="629"/>
      <c r="T203" s="629"/>
      <c r="U203" s="629"/>
      <c r="V203" s="1110"/>
      <c r="W203" s="1110"/>
      <c r="X203" s="1110"/>
      <c r="AB203" s="629"/>
      <c r="AC203" s="629"/>
      <c r="AD203" s="629"/>
      <c r="AE203" s="629"/>
      <c r="AF203" s="629"/>
      <c r="AG203" s="609"/>
      <c r="AH203" s="609"/>
    </row>
    <row r="204" spans="1:34" ht="22.5" customHeight="1" x14ac:dyDescent="0.15">
      <c r="A204" s="1111" t="s">
        <v>248</v>
      </c>
      <c r="B204" s="1112"/>
      <c r="C204" s="1112"/>
      <c r="D204" s="1112"/>
      <c r="E204" s="1113"/>
      <c r="F204" s="1114" t="s">
        <v>249</v>
      </c>
      <c r="G204" s="632"/>
      <c r="H204" s="632"/>
      <c r="I204" s="632"/>
      <c r="J204" s="632"/>
      <c r="K204" s="632"/>
      <c r="L204" s="632"/>
      <c r="M204" s="632"/>
      <c r="N204" s="633"/>
      <c r="O204" s="1115" t="s">
        <v>250</v>
      </c>
      <c r="P204" s="1112"/>
      <c r="Q204" s="1113"/>
      <c r="R204" s="636" t="s">
        <v>251</v>
      </c>
      <c r="S204" s="636"/>
      <c r="T204" s="636"/>
      <c r="U204" s="636"/>
      <c r="V204" s="1115" t="s">
        <v>252</v>
      </c>
      <c r="W204" s="1112"/>
      <c r="X204" s="1116"/>
      <c r="Y204" s="609"/>
      <c r="AG204" s="609"/>
      <c r="AH204" s="609"/>
    </row>
    <row r="205" spans="1:34" ht="22.5" customHeight="1" x14ac:dyDescent="0.15">
      <c r="A205" s="1117"/>
      <c r="B205" s="1118"/>
      <c r="C205" s="1118"/>
      <c r="D205" s="1118"/>
      <c r="E205" s="1118"/>
      <c r="F205" s="1119"/>
      <c r="G205" s="1120"/>
      <c r="H205" s="1120"/>
      <c r="I205" s="1120"/>
      <c r="J205" s="1120"/>
      <c r="K205" s="1120"/>
      <c r="L205" s="1120"/>
      <c r="M205" s="1120"/>
      <c r="N205" s="1121"/>
      <c r="O205" s="1122"/>
      <c r="P205" s="1123"/>
      <c r="Q205" s="1124"/>
      <c r="R205" s="1125" t="s">
        <v>2</v>
      </c>
      <c r="S205" s="527">
        <f>$P$157*O205</f>
        <v>0</v>
      </c>
      <c r="T205" s="527"/>
      <c r="U205" s="528"/>
      <c r="V205" s="1126"/>
      <c r="W205" s="1127"/>
      <c r="X205" s="1128"/>
      <c r="Y205" s="609"/>
      <c r="AG205" s="609"/>
      <c r="AH205" s="609"/>
    </row>
    <row r="206" spans="1:34" ht="22.5" customHeight="1" x14ac:dyDescent="0.15">
      <c r="A206" s="1129"/>
      <c r="B206" s="1130"/>
      <c r="C206" s="1130"/>
      <c r="D206" s="1130"/>
      <c r="E206" s="1130"/>
      <c r="F206" s="1131"/>
      <c r="G206" s="1132"/>
      <c r="H206" s="1132"/>
      <c r="I206" s="1132"/>
      <c r="J206" s="1132"/>
      <c r="K206" s="1132"/>
      <c r="L206" s="1132"/>
      <c r="M206" s="1132"/>
      <c r="N206" s="1132"/>
      <c r="O206" s="1133"/>
      <c r="P206" s="1134"/>
      <c r="Q206" s="1135"/>
      <c r="R206" s="1136" t="s">
        <v>2</v>
      </c>
      <c r="S206" s="540">
        <f>$P$157*O206</f>
        <v>0</v>
      </c>
      <c r="T206" s="540"/>
      <c r="U206" s="541"/>
      <c r="V206" s="1137"/>
      <c r="W206" s="1138"/>
      <c r="X206" s="1139"/>
      <c r="Y206" s="609"/>
      <c r="AG206" s="609"/>
      <c r="AH206" s="609"/>
    </row>
    <row r="207" spans="1:34" ht="22.5" customHeight="1" thickBot="1" x14ac:dyDescent="0.2">
      <c r="A207" s="1140"/>
      <c r="B207" s="1141"/>
      <c r="C207" s="1141"/>
      <c r="D207" s="1141"/>
      <c r="E207" s="1141"/>
      <c r="F207" s="1142"/>
      <c r="G207" s="1143"/>
      <c r="H207" s="1143"/>
      <c r="I207" s="1143"/>
      <c r="J207" s="1143"/>
      <c r="K207" s="1143"/>
      <c r="L207" s="1143"/>
      <c r="M207" s="1143"/>
      <c r="N207" s="1143"/>
      <c r="O207" s="1144"/>
      <c r="P207" s="1145"/>
      <c r="Q207" s="1146"/>
      <c r="R207" s="1147" t="s">
        <v>2</v>
      </c>
      <c r="S207" s="553">
        <f>$P$157*O207</f>
        <v>0</v>
      </c>
      <c r="T207" s="553"/>
      <c r="U207" s="554"/>
      <c r="V207" s="1148"/>
      <c r="W207" s="1149"/>
      <c r="X207" s="1150"/>
      <c r="Y207" s="609"/>
      <c r="AG207" s="609"/>
      <c r="AH207" s="609"/>
    </row>
    <row r="208" spans="1:34" ht="22.5" customHeight="1" thickTop="1" thickBot="1" x14ac:dyDescent="0.2">
      <c r="A208" s="789" t="s">
        <v>253</v>
      </c>
      <c r="B208" s="790"/>
      <c r="C208" s="790"/>
      <c r="D208" s="790"/>
      <c r="E208" s="790"/>
      <c r="F208" s="790"/>
      <c r="G208" s="790"/>
      <c r="H208" s="790"/>
      <c r="I208" s="790"/>
      <c r="J208" s="790"/>
      <c r="K208" s="790"/>
      <c r="L208" s="790"/>
      <c r="M208" s="790"/>
      <c r="N208" s="790"/>
      <c r="O208" s="1151">
        <f>SUM(O205:Q207)</f>
        <v>0</v>
      </c>
      <c r="P208" s="1152"/>
      <c r="Q208" s="1153"/>
      <c r="R208" s="751" t="s">
        <v>2</v>
      </c>
      <c r="S208" s="561">
        <f>SUM(S205:U207)</f>
        <v>0</v>
      </c>
      <c r="T208" s="561"/>
      <c r="U208" s="562"/>
      <c r="V208" s="1154"/>
      <c r="W208" s="1155"/>
      <c r="X208" s="1156"/>
      <c r="Y208" s="609"/>
      <c r="AG208" s="609"/>
      <c r="AH208" s="609"/>
    </row>
    <row r="209" spans="1:34" ht="23.25" customHeight="1" x14ac:dyDescent="0.15">
      <c r="A209" s="1111" t="s">
        <v>254</v>
      </c>
      <c r="B209" s="1112"/>
      <c r="C209" s="1112"/>
      <c r="D209" s="1112"/>
      <c r="E209" s="1113"/>
      <c r="F209" s="1114" t="s">
        <v>255</v>
      </c>
      <c r="G209" s="632"/>
      <c r="H209" s="632"/>
      <c r="I209" s="632"/>
      <c r="J209" s="632"/>
      <c r="K209" s="632"/>
      <c r="L209" s="632"/>
      <c r="M209" s="632"/>
      <c r="N209" s="633"/>
      <c r="O209" s="1115" t="s">
        <v>250</v>
      </c>
      <c r="P209" s="1112"/>
      <c r="Q209" s="1113"/>
      <c r="R209" s="1114" t="s">
        <v>256</v>
      </c>
      <c r="S209" s="632"/>
      <c r="T209" s="632"/>
      <c r="U209" s="633"/>
      <c r="V209" s="1115" t="s">
        <v>257</v>
      </c>
      <c r="W209" s="1112"/>
      <c r="X209" s="1116"/>
      <c r="Y209" s="609"/>
      <c r="AG209" s="609"/>
      <c r="AH209" s="609"/>
    </row>
    <row r="210" spans="1:34" ht="22.5" customHeight="1" x14ac:dyDescent="0.15">
      <c r="A210" s="1117"/>
      <c r="B210" s="1118"/>
      <c r="C210" s="1118"/>
      <c r="D210" s="1118"/>
      <c r="E210" s="1118"/>
      <c r="F210" s="1119"/>
      <c r="G210" s="1120"/>
      <c r="H210" s="1120"/>
      <c r="I210" s="1120"/>
      <c r="J210" s="1120"/>
      <c r="K210" s="1120"/>
      <c r="L210" s="1120"/>
      <c r="M210" s="1120"/>
      <c r="N210" s="1121"/>
      <c r="O210" s="1157"/>
      <c r="P210" s="1158"/>
      <c r="Q210" s="1159"/>
      <c r="R210" s="1125" t="s">
        <v>2</v>
      </c>
      <c r="S210" s="569">
        <f>$P$156*O210</f>
        <v>0</v>
      </c>
      <c r="T210" s="569"/>
      <c r="U210" s="570"/>
      <c r="V210" s="1119"/>
      <c r="W210" s="1120"/>
      <c r="X210" s="1160"/>
      <c r="Y210" s="609"/>
      <c r="AG210" s="609"/>
      <c r="AH210" s="609"/>
    </row>
    <row r="211" spans="1:34" ht="22.5" customHeight="1" x14ac:dyDescent="0.15">
      <c r="A211" s="1129"/>
      <c r="B211" s="1130"/>
      <c r="C211" s="1130"/>
      <c r="D211" s="1130"/>
      <c r="E211" s="1130"/>
      <c r="F211" s="1161"/>
      <c r="G211" s="1130"/>
      <c r="H211" s="1130"/>
      <c r="I211" s="1130"/>
      <c r="J211" s="1130"/>
      <c r="K211" s="1130"/>
      <c r="L211" s="1130"/>
      <c r="M211" s="1130"/>
      <c r="N211" s="1130"/>
      <c r="O211" s="1162"/>
      <c r="P211" s="1163"/>
      <c r="Q211" s="1164"/>
      <c r="R211" s="1136" t="s">
        <v>2</v>
      </c>
      <c r="S211" s="576">
        <f>$P$156*O211</f>
        <v>0</v>
      </c>
      <c r="T211" s="576"/>
      <c r="U211" s="577"/>
      <c r="V211" s="1131"/>
      <c r="W211" s="1132"/>
      <c r="X211" s="1165"/>
      <c r="Y211" s="609"/>
      <c r="AG211" s="609"/>
      <c r="AH211" s="609"/>
    </row>
    <row r="212" spans="1:34" ht="22.5" customHeight="1" thickBot="1" x14ac:dyDescent="0.2">
      <c r="A212" s="1140"/>
      <c r="B212" s="1141"/>
      <c r="C212" s="1141"/>
      <c r="D212" s="1141"/>
      <c r="E212" s="1141"/>
      <c r="F212" s="1166"/>
      <c r="G212" s="1141"/>
      <c r="H212" s="1141"/>
      <c r="I212" s="1141"/>
      <c r="J212" s="1141"/>
      <c r="K212" s="1141"/>
      <c r="L212" s="1141"/>
      <c r="M212" s="1141"/>
      <c r="N212" s="1141"/>
      <c r="O212" s="1167"/>
      <c r="P212" s="1168"/>
      <c r="Q212" s="1169"/>
      <c r="R212" s="1147" t="s">
        <v>2</v>
      </c>
      <c r="S212" s="583">
        <f>$P$156*O212</f>
        <v>0</v>
      </c>
      <c r="T212" s="583"/>
      <c r="U212" s="584"/>
      <c r="V212" s="1142"/>
      <c r="W212" s="1143"/>
      <c r="X212" s="1170"/>
      <c r="Y212" s="609"/>
      <c r="AG212" s="609"/>
      <c r="AH212" s="609"/>
    </row>
    <row r="213" spans="1:34" ht="23.25" customHeight="1" thickTop="1" thickBot="1" x14ac:dyDescent="0.2">
      <c r="A213" s="789" t="s">
        <v>253</v>
      </c>
      <c r="B213" s="790"/>
      <c r="C213" s="790"/>
      <c r="D213" s="790"/>
      <c r="E213" s="790"/>
      <c r="F213" s="790"/>
      <c r="G213" s="790"/>
      <c r="H213" s="790"/>
      <c r="I213" s="790"/>
      <c r="J213" s="790"/>
      <c r="K213" s="790"/>
      <c r="L213" s="790"/>
      <c r="M213" s="790"/>
      <c r="N213" s="790"/>
      <c r="O213" s="1151">
        <f>SUM(O210:Q212)</f>
        <v>0</v>
      </c>
      <c r="P213" s="1152"/>
      <c r="Q213" s="1153"/>
      <c r="R213" s="751" t="s">
        <v>2</v>
      </c>
      <c r="S213" s="586">
        <f>SUM(S210:U212)</f>
        <v>0</v>
      </c>
      <c r="T213" s="586"/>
      <c r="U213" s="587"/>
      <c r="V213" s="1171"/>
      <c r="W213" s="1172"/>
      <c r="X213" s="1173"/>
    </row>
    <row r="214" spans="1:34" s="628" customFormat="1" ht="24" customHeight="1" x14ac:dyDescent="0.15">
      <c r="A214" s="626" t="s">
        <v>258</v>
      </c>
      <c r="C214" s="628" t="s">
        <v>259</v>
      </c>
      <c r="AB214" s="629"/>
      <c r="AC214" s="629"/>
      <c r="AD214" s="629"/>
      <c r="AE214" s="629"/>
      <c r="AF214" s="629"/>
      <c r="AG214" s="606"/>
      <c r="AH214" s="606"/>
    </row>
    <row r="215" spans="1:34" ht="24" customHeight="1" thickBot="1" x14ac:dyDescent="0.2">
      <c r="A215" s="628" t="s">
        <v>260</v>
      </c>
      <c r="V215" s="629"/>
      <c r="W215" s="629"/>
      <c r="X215" s="629"/>
    </row>
    <row r="216" spans="1:34" s="609" customFormat="1" ht="18" customHeight="1" x14ac:dyDescent="0.15">
      <c r="A216" s="1174" t="s">
        <v>261</v>
      </c>
      <c r="B216" s="636"/>
      <c r="C216" s="1175" t="s">
        <v>262</v>
      </c>
      <c r="D216" s="1175"/>
      <c r="E216" s="1175"/>
      <c r="F216" s="1175"/>
      <c r="G216" s="1175"/>
      <c r="H216" s="1175"/>
      <c r="I216" s="1175"/>
      <c r="J216" s="1175"/>
      <c r="K216" s="1175"/>
      <c r="L216" s="1175"/>
      <c r="M216" s="1175"/>
      <c r="N216" s="1175"/>
      <c r="O216" s="1175"/>
      <c r="P216" s="1175"/>
      <c r="Q216" s="1175"/>
      <c r="R216" s="1175"/>
      <c r="S216" s="1175"/>
      <c r="T216" s="1175"/>
      <c r="U216" s="1175"/>
      <c r="V216" s="1175"/>
      <c r="W216" s="1175"/>
      <c r="X216" s="1176"/>
      <c r="AG216" s="606"/>
      <c r="AH216" s="606"/>
    </row>
    <row r="217" spans="1:34" s="609" customFormat="1" ht="18" customHeight="1" x14ac:dyDescent="0.15">
      <c r="A217" s="1177"/>
      <c r="B217" s="933"/>
      <c r="C217" s="1178"/>
      <c r="D217" s="1178"/>
      <c r="E217" s="1178"/>
      <c r="F217" s="1178"/>
      <c r="G217" s="1178"/>
      <c r="H217" s="1178"/>
      <c r="I217" s="1178"/>
      <c r="J217" s="1178"/>
      <c r="K217" s="1178"/>
      <c r="L217" s="1178"/>
      <c r="M217" s="1178"/>
      <c r="N217" s="1178"/>
      <c r="O217" s="1178"/>
      <c r="P217" s="1178"/>
      <c r="Q217" s="1178"/>
      <c r="R217" s="1178"/>
      <c r="S217" s="1178"/>
      <c r="T217" s="1178"/>
      <c r="U217" s="1178"/>
      <c r="V217" s="1178"/>
      <c r="W217" s="1178"/>
      <c r="X217" s="1179"/>
      <c r="AG217" s="606"/>
      <c r="AH217" s="606"/>
    </row>
    <row r="218" spans="1:34" s="609" customFormat="1" ht="18" customHeight="1" x14ac:dyDescent="0.15">
      <c r="A218" s="725"/>
      <c r="B218" s="722"/>
      <c r="C218" s="1180"/>
      <c r="D218" s="1180"/>
      <c r="E218" s="1180"/>
      <c r="F218" s="1180"/>
      <c r="G218" s="1180"/>
      <c r="H218" s="1180"/>
      <c r="I218" s="1180"/>
      <c r="J218" s="1180"/>
      <c r="K218" s="1180"/>
      <c r="L218" s="1180"/>
      <c r="M218" s="1180"/>
      <c r="N218" s="1180"/>
      <c r="O218" s="1180"/>
      <c r="P218" s="1180"/>
      <c r="Q218" s="1180"/>
      <c r="R218" s="1180"/>
      <c r="S218" s="1180"/>
      <c r="T218" s="1180"/>
      <c r="U218" s="1180"/>
      <c r="V218" s="1180"/>
      <c r="W218" s="1180"/>
      <c r="X218" s="1181"/>
      <c r="AG218" s="606"/>
      <c r="AH218" s="606"/>
    </row>
    <row r="219" spans="1:34" s="609" customFormat="1" ht="18" customHeight="1" x14ac:dyDescent="0.15">
      <c r="A219" s="725"/>
      <c r="B219" s="722"/>
      <c r="C219" s="1180"/>
      <c r="D219" s="1180"/>
      <c r="E219" s="1180"/>
      <c r="F219" s="1180"/>
      <c r="G219" s="1180"/>
      <c r="H219" s="1180"/>
      <c r="I219" s="1180"/>
      <c r="J219" s="1180"/>
      <c r="K219" s="1180"/>
      <c r="L219" s="1180"/>
      <c r="M219" s="1180"/>
      <c r="N219" s="1180"/>
      <c r="O219" s="1180"/>
      <c r="P219" s="1180"/>
      <c r="Q219" s="1180"/>
      <c r="R219" s="1180"/>
      <c r="S219" s="1180"/>
      <c r="T219" s="1180"/>
      <c r="U219" s="1180"/>
      <c r="V219" s="1180"/>
      <c r="W219" s="1180"/>
      <c r="X219" s="1181"/>
      <c r="AG219" s="606"/>
      <c r="AH219" s="606"/>
    </row>
    <row r="220" spans="1:34" s="609" customFormat="1" ht="18" customHeight="1" x14ac:dyDescent="0.15">
      <c r="A220" s="1182"/>
      <c r="B220" s="1183"/>
      <c r="C220" s="1183"/>
      <c r="D220" s="1183"/>
      <c r="E220" s="1183"/>
      <c r="F220" s="1183"/>
      <c r="G220" s="1183"/>
      <c r="H220" s="1183"/>
      <c r="I220" s="1183"/>
      <c r="J220" s="1183"/>
      <c r="K220" s="1183"/>
      <c r="L220" s="1183"/>
      <c r="M220" s="1183"/>
      <c r="N220" s="1183"/>
      <c r="O220" s="1183"/>
      <c r="P220" s="1183"/>
      <c r="Q220" s="1183"/>
      <c r="R220" s="1183"/>
      <c r="S220" s="1183"/>
      <c r="T220" s="1183"/>
      <c r="U220" s="1183"/>
      <c r="V220" s="1183"/>
      <c r="W220" s="1183"/>
      <c r="X220" s="1184"/>
      <c r="AG220" s="606"/>
      <c r="AH220" s="606"/>
    </row>
    <row r="221" spans="1:34" s="609" customFormat="1" ht="18" customHeight="1" x14ac:dyDescent="0.15">
      <c r="A221" s="1185"/>
      <c r="B221" s="1186"/>
      <c r="C221" s="1186"/>
      <c r="D221" s="1186"/>
      <c r="E221" s="1186"/>
      <c r="F221" s="1186"/>
      <c r="G221" s="1186"/>
      <c r="H221" s="1186"/>
      <c r="I221" s="1186"/>
      <c r="J221" s="1186"/>
      <c r="K221" s="1186"/>
      <c r="L221" s="1186"/>
      <c r="M221" s="1186"/>
      <c r="N221" s="1186"/>
      <c r="O221" s="1186"/>
      <c r="P221" s="1186"/>
      <c r="Q221" s="1186"/>
      <c r="R221" s="1186"/>
      <c r="S221" s="1186"/>
      <c r="T221" s="1186"/>
      <c r="U221" s="1186"/>
      <c r="V221" s="1186"/>
      <c r="W221" s="1186"/>
      <c r="X221" s="1187"/>
      <c r="AG221" s="606"/>
      <c r="AH221" s="606"/>
    </row>
    <row r="222" spans="1:34" s="609" customFormat="1" ht="18" customHeight="1" x14ac:dyDescent="0.15">
      <c r="A222" s="1185"/>
      <c r="B222" s="1186"/>
      <c r="C222" s="1186"/>
      <c r="D222" s="1186"/>
      <c r="E222" s="1186"/>
      <c r="F222" s="1186"/>
      <c r="G222" s="1186"/>
      <c r="H222" s="1186"/>
      <c r="I222" s="1186"/>
      <c r="J222" s="1186"/>
      <c r="K222" s="1186"/>
      <c r="L222" s="1186"/>
      <c r="M222" s="1186"/>
      <c r="N222" s="1186"/>
      <c r="O222" s="1186"/>
      <c r="P222" s="1186"/>
      <c r="Q222" s="1186"/>
      <c r="R222" s="1186"/>
      <c r="S222" s="1186"/>
      <c r="T222" s="1186"/>
      <c r="U222" s="1186"/>
      <c r="V222" s="1186"/>
      <c r="W222" s="1186"/>
      <c r="X222" s="1187"/>
      <c r="AG222" s="606"/>
      <c r="AH222" s="606"/>
    </row>
    <row r="223" spans="1:34" s="609" customFormat="1" ht="18" customHeight="1" x14ac:dyDescent="0.15">
      <c r="A223" s="1185"/>
      <c r="B223" s="1186"/>
      <c r="C223" s="1186"/>
      <c r="D223" s="1186"/>
      <c r="E223" s="1186"/>
      <c r="F223" s="1186"/>
      <c r="G223" s="1186"/>
      <c r="H223" s="1186"/>
      <c r="I223" s="1186"/>
      <c r="J223" s="1186"/>
      <c r="K223" s="1186"/>
      <c r="L223" s="1186"/>
      <c r="M223" s="1186"/>
      <c r="N223" s="1186"/>
      <c r="O223" s="1186"/>
      <c r="P223" s="1186"/>
      <c r="Q223" s="1186"/>
      <c r="R223" s="1186"/>
      <c r="S223" s="1186"/>
      <c r="T223" s="1186"/>
      <c r="U223" s="1186"/>
      <c r="V223" s="1186"/>
      <c r="W223" s="1186"/>
      <c r="X223" s="1187"/>
      <c r="AG223" s="606"/>
      <c r="AH223" s="606"/>
    </row>
    <row r="224" spans="1:34" s="609" customFormat="1" ht="18" customHeight="1" x14ac:dyDescent="0.15">
      <c r="A224" s="1188"/>
      <c r="B224" s="1189"/>
      <c r="C224" s="1189"/>
      <c r="D224" s="1189"/>
      <c r="E224" s="1189"/>
      <c r="F224" s="1189"/>
      <c r="G224" s="1189"/>
      <c r="H224" s="1189"/>
      <c r="I224" s="1189"/>
      <c r="J224" s="1189"/>
      <c r="K224" s="1189"/>
      <c r="L224" s="1189"/>
      <c r="M224" s="1189"/>
      <c r="N224" s="1189"/>
      <c r="O224" s="1189"/>
      <c r="P224" s="1189"/>
      <c r="Q224" s="1189"/>
      <c r="R224" s="1189"/>
      <c r="S224" s="1189"/>
      <c r="T224" s="1189"/>
      <c r="U224" s="1189"/>
      <c r="V224" s="1189"/>
      <c r="W224" s="1189"/>
      <c r="X224" s="1190"/>
      <c r="AG224" s="606"/>
      <c r="AH224" s="606"/>
    </row>
    <row r="225" spans="1:34" s="609" customFormat="1" ht="18" customHeight="1" x14ac:dyDescent="0.15">
      <c r="A225" s="1188"/>
      <c r="B225" s="1189"/>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90"/>
      <c r="AG225" s="606"/>
      <c r="AH225" s="606"/>
    </row>
    <row r="226" spans="1:34" s="609" customFormat="1" ht="18" customHeight="1" x14ac:dyDescent="0.15">
      <c r="A226" s="1188"/>
      <c r="B226" s="1189"/>
      <c r="C226" s="1189"/>
      <c r="D226" s="1189"/>
      <c r="E226" s="1189"/>
      <c r="F226" s="1189"/>
      <c r="G226" s="1189"/>
      <c r="H226" s="1189"/>
      <c r="I226" s="1189"/>
      <c r="J226" s="1189"/>
      <c r="K226" s="1189"/>
      <c r="L226" s="1189"/>
      <c r="M226" s="1189"/>
      <c r="N226" s="1189"/>
      <c r="O226" s="1189"/>
      <c r="P226" s="1189"/>
      <c r="Q226" s="1189"/>
      <c r="R226" s="1189"/>
      <c r="S226" s="1189"/>
      <c r="T226" s="1189"/>
      <c r="U226" s="1189"/>
      <c r="V226" s="1189"/>
      <c r="W226" s="1189"/>
      <c r="X226" s="1190"/>
      <c r="AG226" s="606"/>
      <c r="AH226" s="606"/>
    </row>
    <row r="227" spans="1:34" s="609" customFormat="1" ht="18" customHeight="1" x14ac:dyDescent="0.15">
      <c r="A227" s="1188"/>
      <c r="B227" s="1189"/>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90"/>
      <c r="AG227" s="606"/>
      <c r="AH227" s="606"/>
    </row>
    <row r="228" spans="1:34" s="609" customFormat="1" ht="18" customHeight="1" x14ac:dyDescent="0.15">
      <c r="A228" s="1188"/>
      <c r="B228" s="1189"/>
      <c r="C228" s="1189"/>
      <c r="D228" s="1189"/>
      <c r="E228" s="1189"/>
      <c r="F228" s="1189"/>
      <c r="G228" s="1189"/>
      <c r="H228" s="1189"/>
      <c r="I228" s="1189"/>
      <c r="J228" s="1189"/>
      <c r="K228" s="1189"/>
      <c r="L228" s="1189"/>
      <c r="M228" s="1189"/>
      <c r="N228" s="1189"/>
      <c r="O228" s="1189"/>
      <c r="P228" s="1189"/>
      <c r="Q228" s="1189"/>
      <c r="R228" s="1189"/>
      <c r="S228" s="1189"/>
      <c r="T228" s="1189"/>
      <c r="U228" s="1189"/>
      <c r="V228" s="1189"/>
      <c r="W228" s="1189"/>
      <c r="X228" s="1190"/>
      <c r="AG228" s="606"/>
      <c r="AH228" s="606"/>
    </row>
    <row r="229" spans="1:34" s="609" customFormat="1" ht="18" customHeight="1" x14ac:dyDescent="0.15">
      <c r="A229" s="1188"/>
      <c r="B229" s="1189"/>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90"/>
      <c r="AG229" s="606"/>
      <c r="AH229" s="606"/>
    </row>
    <row r="230" spans="1:34" s="609" customFormat="1" ht="18" customHeight="1" x14ac:dyDescent="0.15">
      <c r="A230" s="1188"/>
      <c r="B230" s="1189"/>
      <c r="C230" s="1189"/>
      <c r="D230" s="1189"/>
      <c r="E230" s="1189"/>
      <c r="F230" s="1189"/>
      <c r="G230" s="1189"/>
      <c r="H230" s="1189"/>
      <c r="I230" s="1189"/>
      <c r="J230" s="1189"/>
      <c r="K230" s="1189"/>
      <c r="L230" s="1189"/>
      <c r="M230" s="1189"/>
      <c r="N230" s="1189"/>
      <c r="O230" s="1189"/>
      <c r="P230" s="1189"/>
      <c r="Q230" s="1189"/>
      <c r="R230" s="1189"/>
      <c r="S230" s="1189"/>
      <c r="T230" s="1189"/>
      <c r="U230" s="1189"/>
      <c r="V230" s="1189"/>
      <c r="W230" s="1189"/>
      <c r="X230" s="1190"/>
      <c r="AG230" s="606"/>
      <c r="AH230" s="606"/>
    </row>
    <row r="231" spans="1:34" ht="18" customHeight="1" x14ac:dyDescent="0.15">
      <c r="A231" s="1188"/>
      <c r="B231" s="1189"/>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90"/>
    </row>
    <row r="232" spans="1:34" ht="18" customHeight="1" x14ac:dyDescent="0.15">
      <c r="A232" s="1188"/>
      <c r="B232" s="1189"/>
      <c r="C232" s="1189"/>
      <c r="D232" s="1189"/>
      <c r="E232" s="1189"/>
      <c r="F232" s="1189"/>
      <c r="G232" s="1189"/>
      <c r="H232" s="1189"/>
      <c r="I232" s="1189"/>
      <c r="J232" s="1189"/>
      <c r="K232" s="1189"/>
      <c r="L232" s="1189"/>
      <c r="M232" s="1189"/>
      <c r="N232" s="1189"/>
      <c r="O232" s="1189"/>
      <c r="P232" s="1189"/>
      <c r="Q232" s="1189"/>
      <c r="R232" s="1189"/>
      <c r="S232" s="1189"/>
      <c r="T232" s="1189"/>
      <c r="U232" s="1189"/>
      <c r="V232" s="1189"/>
      <c r="W232" s="1189"/>
      <c r="X232" s="1190"/>
    </row>
    <row r="233" spans="1:34" ht="18" customHeight="1" x14ac:dyDescent="0.15">
      <c r="A233" s="1188"/>
      <c r="B233" s="1189"/>
      <c r="C233" s="1189"/>
      <c r="D233" s="1189"/>
      <c r="E233" s="1189"/>
      <c r="F233" s="1189"/>
      <c r="G233" s="1189"/>
      <c r="H233" s="1189"/>
      <c r="I233" s="1189"/>
      <c r="J233" s="1189"/>
      <c r="K233" s="1189"/>
      <c r="L233" s="1189"/>
      <c r="M233" s="1189"/>
      <c r="N233" s="1189"/>
      <c r="O233" s="1189"/>
      <c r="P233" s="1189"/>
      <c r="Q233" s="1189"/>
      <c r="R233" s="1189"/>
      <c r="S233" s="1189"/>
      <c r="T233" s="1189"/>
      <c r="U233" s="1189"/>
      <c r="V233" s="1189"/>
      <c r="W233" s="1189"/>
      <c r="X233" s="1190"/>
    </row>
    <row r="234" spans="1:34" ht="18" customHeight="1" x14ac:dyDescent="0.15">
      <c r="A234" s="1188"/>
      <c r="B234" s="1189"/>
      <c r="C234" s="1189"/>
      <c r="D234" s="1189"/>
      <c r="E234" s="1189"/>
      <c r="F234" s="1189"/>
      <c r="G234" s="1189"/>
      <c r="H234" s="1189"/>
      <c r="I234" s="1189"/>
      <c r="J234" s="1189"/>
      <c r="K234" s="1189"/>
      <c r="L234" s="1189"/>
      <c r="M234" s="1189"/>
      <c r="N234" s="1189"/>
      <c r="O234" s="1189"/>
      <c r="P234" s="1189"/>
      <c r="Q234" s="1189"/>
      <c r="R234" s="1189"/>
      <c r="S234" s="1189"/>
      <c r="T234" s="1189"/>
      <c r="U234" s="1189"/>
      <c r="V234" s="1189"/>
      <c r="W234" s="1189"/>
      <c r="X234" s="1190"/>
    </row>
    <row r="235" spans="1:34" ht="18" customHeight="1" x14ac:dyDescent="0.15">
      <c r="A235" s="1188"/>
      <c r="B235" s="1189"/>
      <c r="C235" s="1189"/>
      <c r="D235" s="1189"/>
      <c r="E235" s="1189"/>
      <c r="F235" s="1189"/>
      <c r="G235" s="1189"/>
      <c r="H235" s="1189"/>
      <c r="I235" s="1189"/>
      <c r="J235" s="1189"/>
      <c r="K235" s="1189"/>
      <c r="L235" s="1189"/>
      <c r="M235" s="1189"/>
      <c r="N235" s="1189"/>
      <c r="O235" s="1189"/>
      <c r="P235" s="1189"/>
      <c r="Q235" s="1189"/>
      <c r="R235" s="1189"/>
      <c r="S235" s="1189"/>
      <c r="T235" s="1189"/>
      <c r="U235" s="1189"/>
      <c r="V235" s="1189"/>
      <c r="W235" s="1189"/>
      <c r="X235" s="1190"/>
    </row>
    <row r="236" spans="1:34" ht="18" customHeight="1" x14ac:dyDescent="0.15">
      <c r="A236" s="1188"/>
      <c r="B236" s="1189"/>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90"/>
    </row>
    <row r="237" spans="1:34" ht="18" customHeight="1" x14ac:dyDescent="0.15">
      <c r="A237" s="1188"/>
      <c r="B237" s="1189"/>
      <c r="C237" s="1189"/>
      <c r="D237" s="1189"/>
      <c r="E237" s="1189"/>
      <c r="F237" s="1189"/>
      <c r="G237" s="1189"/>
      <c r="H237" s="1189"/>
      <c r="I237" s="1189"/>
      <c r="J237" s="1189"/>
      <c r="K237" s="1189"/>
      <c r="L237" s="1189"/>
      <c r="M237" s="1189"/>
      <c r="N237" s="1189"/>
      <c r="O237" s="1189"/>
      <c r="P237" s="1189"/>
      <c r="Q237" s="1189"/>
      <c r="R237" s="1189"/>
      <c r="S237" s="1189"/>
      <c r="T237" s="1189"/>
      <c r="U237" s="1189"/>
      <c r="V237" s="1189"/>
      <c r="W237" s="1189"/>
      <c r="X237" s="1190"/>
    </row>
    <row r="238" spans="1:34" ht="18" customHeight="1" x14ac:dyDescent="0.15">
      <c r="A238" s="1188"/>
      <c r="B238" s="1189"/>
      <c r="C238" s="1189"/>
      <c r="D238" s="1189"/>
      <c r="E238" s="1189"/>
      <c r="F238" s="1189"/>
      <c r="G238" s="1189"/>
      <c r="H238" s="1189"/>
      <c r="I238" s="1189"/>
      <c r="J238" s="1189"/>
      <c r="K238" s="1189"/>
      <c r="L238" s="1189"/>
      <c r="M238" s="1189"/>
      <c r="N238" s="1189"/>
      <c r="O238" s="1189"/>
      <c r="P238" s="1189"/>
      <c r="Q238" s="1189"/>
      <c r="R238" s="1189"/>
      <c r="S238" s="1189"/>
      <c r="T238" s="1189"/>
      <c r="U238" s="1189"/>
      <c r="V238" s="1189"/>
      <c r="W238" s="1189"/>
      <c r="X238" s="1190"/>
    </row>
    <row r="239" spans="1:34" ht="18" customHeight="1" x14ac:dyDescent="0.15">
      <c r="A239" s="1188"/>
      <c r="B239" s="1189"/>
      <c r="C239" s="1189"/>
      <c r="D239" s="1189"/>
      <c r="E239" s="1189"/>
      <c r="F239" s="1189"/>
      <c r="G239" s="1189"/>
      <c r="H239" s="1189"/>
      <c r="I239" s="1189"/>
      <c r="J239" s="1189"/>
      <c r="K239" s="1189"/>
      <c r="L239" s="1189"/>
      <c r="M239" s="1189"/>
      <c r="N239" s="1189"/>
      <c r="O239" s="1189"/>
      <c r="P239" s="1189"/>
      <c r="Q239" s="1189"/>
      <c r="R239" s="1189"/>
      <c r="S239" s="1189"/>
      <c r="T239" s="1189"/>
      <c r="U239" s="1189"/>
      <c r="V239" s="1189"/>
      <c r="W239" s="1189"/>
      <c r="X239" s="1190"/>
    </row>
    <row r="240" spans="1:34" ht="18" customHeight="1" x14ac:dyDescent="0.15">
      <c r="A240" s="1188"/>
      <c r="B240" s="1189"/>
      <c r="C240" s="1189"/>
      <c r="D240" s="1189"/>
      <c r="E240" s="1189"/>
      <c r="F240" s="1189"/>
      <c r="G240" s="1189"/>
      <c r="H240" s="1189"/>
      <c r="I240" s="1189"/>
      <c r="J240" s="1189"/>
      <c r="K240" s="1189"/>
      <c r="L240" s="1189"/>
      <c r="M240" s="1189"/>
      <c r="N240" s="1189"/>
      <c r="O240" s="1189"/>
      <c r="P240" s="1189"/>
      <c r="Q240" s="1189"/>
      <c r="R240" s="1189"/>
      <c r="S240" s="1189"/>
      <c r="T240" s="1189"/>
      <c r="U240" s="1189"/>
      <c r="V240" s="1189"/>
      <c r="W240" s="1189"/>
      <c r="X240" s="1190"/>
    </row>
    <row r="241" spans="1:24" ht="18" customHeight="1" x14ac:dyDescent="0.15">
      <c r="A241" s="1188"/>
      <c r="B241" s="1189"/>
      <c r="C241" s="1189"/>
      <c r="D241" s="1189"/>
      <c r="E241" s="1189"/>
      <c r="F241" s="1189"/>
      <c r="G241" s="1189"/>
      <c r="H241" s="1189"/>
      <c r="I241" s="1189"/>
      <c r="J241" s="1189"/>
      <c r="K241" s="1189"/>
      <c r="L241" s="1189"/>
      <c r="M241" s="1189"/>
      <c r="N241" s="1189"/>
      <c r="O241" s="1189"/>
      <c r="P241" s="1189"/>
      <c r="Q241" s="1189"/>
      <c r="R241" s="1189"/>
      <c r="S241" s="1189"/>
      <c r="T241" s="1189"/>
      <c r="U241" s="1189"/>
      <c r="V241" s="1189"/>
      <c r="W241" s="1189"/>
      <c r="X241" s="1190"/>
    </row>
    <row r="242" spans="1:24" ht="18" customHeight="1" x14ac:dyDescent="0.15">
      <c r="A242" s="1188"/>
      <c r="B242" s="1189"/>
      <c r="C242" s="1189"/>
      <c r="D242" s="1189"/>
      <c r="E242" s="1189"/>
      <c r="F242" s="1189"/>
      <c r="G242" s="1189"/>
      <c r="H242" s="1189"/>
      <c r="I242" s="1189"/>
      <c r="J242" s="1189"/>
      <c r="K242" s="1189"/>
      <c r="L242" s="1189"/>
      <c r="M242" s="1189"/>
      <c r="N242" s="1189"/>
      <c r="O242" s="1189"/>
      <c r="P242" s="1189"/>
      <c r="Q242" s="1189"/>
      <c r="R242" s="1189"/>
      <c r="S242" s="1189"/>
      <c r="T242" s="1189"/>
      <c r="U242" s="1189"/>
      <c r="V242" s="1189"/>
      <c r="W242" s="1189"/>
      <c r="X242" s="1190"/>
    </row>
    <row r="243" spans="1:24" ht="18" customHeight="1" x14ac:dyDescent="0.15">
      <c r="A243" s="1188"/>
      <c r="B243" s="1189"/>
      <c r="C243" s="1189"/>
      <c r="D243" s="1189"/>
      <c r="E243" s="1189"/>
      <c r="F243" s="1189"/>
      <c r="G243" s="1189"/>
      <c r="H243" s="1189"/>
      <c r="I243" s="1189"/>
      <c r="J243" s="1189"/>
      <c r="K243" s="1189"/>
      <c r="L243" s="1189"/>
      <c r="M243" s="1189"/>
      <c r="N243" s="1189"/>
      <c r="O243" s="1189"/>
      <c r="P243" s="1189"/>
      <c r="Q243" s="1189"/>
      <c r="R243" s="1189"/>
      <c r="S243" s="1189"/>
      <c r="T243" s="1189"/>
      <c r="U243" s="1189"/>
      <c r="V243" s="1189"/>
      <c r="W243" s="1189"/>
      <c r="X243" s="1190"/>
    </row>
    <row r="244" spans="1:24" ht="18" customHeight="1" x14ac:dyDescent="0.15">
      <c r="A244" s="1188"/>
      <c r="B244" s="1189"/>
      <c r="C244" s="1189"/>
      <c r="D244" s="1189"/>
      <c r="E244" s="1189"/>
      <c r="F244" s="1189"/>
      <c r="G244" s="1189"/>
      <c r="H244" s="1189"/>
      <c r="I244" s="1189"/>
      <c r="J244" s="1189"/>
      <c r="K244" s="1189"/>
      <c r="L244" s="1189"/>
      <c r="M244" s="1189"/>
      <c r="N244" s="1189"/>
      <c r="O244" s="1189"/>
      <c r="P244" s="1189"/>
      <c r="Q244" s="1189"/>
      <c r="R244" s="1189"/>
      <c r="S244" s="1189"/>
      <c r="T244" s="1189"/>
      <c r="U244" s="1189"/>
      <c r="V244" s="1189"/>
      <c r="W244" s="1189"/>
      <c r="X244" s="1190"/>
    </row>
    <row r="245" spans="1:24" ht="18" customHeight="1" x14ac:dyDescent="0.15">
      <c r="A245" s="1188"/>
      <c r="B245" s="1189"/>
      <c r="C245" s="1189"/>
      <c r="D245" s="1189"/>
      <c r="E245" s="1189"/>
      <c r="F245" s="1189"/>
      <c r="G245" s="1189"/>
      <c r="H245" s="1189"/>
      <c r="I245" s="1189"/>
      <c r="J245" s="1189"/>
      <c r="K245" s="1189"/>
      <c r="L245" s="1189"/>
      <c r="M245" s="1189"/>
      <c r="N245" s="1189"/>
      <c r="O245" s="1189"/>
      <c r="P245" s="1189"/>
      <c r="Q245" s="1189"/>
      <c r="R245" s="1189"/>
      <c r="S245" s="1189"/>
      <c r="T245" s="1189"/>
      <c r="U245" s="1189"/>
      <c r="V245" s="1189"/>
      <c r="W245" s="1189"/>
      <c r="X245" s="1190"/>
    </row>
    <row r="246" spans="1:24" ht="18" customHeight="1" x14ac:dyDescent="0.15">
      <c r="A246" s="1188"/>
      <c r="B246" s="1189"/>
      <c r="C246" s="1189"/>
      <c r="D246" s="1189"/>
      <c r="E246" s="1189"/>
      <c r="F246" s="1189"/>
      <c r="G246" s="1189"/>
      <c r="H246" s="1189"/>
      <c r="I246" s="1189"/>
      <c r="J246" s="1189"/>
      <c r="K246" s="1189"/>
      <c r="L246" s="1189"/>
      <c r="M246" s="1189"/>
      <c r="N246" s="1189"/>
      <c r="O246" s="1189"/>
      <c r="P246" s="1189"/>
      <c r="Q246" s="1189"/>
      <c r="R246" s="1189"/>
      <c r="S246" s="1189"/>
      <c r="T246" s="1189"/>
      <c r="U246" s="1189"/>
      <c r="V246" s="1189"/>
      <c r="W246" s="1189"/>
      <c r="X246" s="1190"/>
    </row>
    <row r="247" spans="1:24" ht="18" customHeight="1" x14ac:dyDescent="0.15">
      <c r="A247" s="1188"/>
      <c r="B247" s="1189"/>
      <c r="C247" s="1189"/>
      <c r="D247" s="1189"/>
      <c r="E247" s="1189"/>
      <c r="F247" s="1189"/>
      <c r="G247" s="1189"/>
      <c r="H247" s="1189"/>
      <c r="I247" s="1189"/>
      <c r="J247" s="1189"/>
      <c r="K247" s="1189"/>
      <c r="L247" s="1189"/>
      <c r="M247" s="1189"/>
      <c r="N247" s="1189"/>
      <c r="O247" s="1189"/>
      <c r="P247" s="1189"/>
      <c r="Q247" s="1189"/>
      <c r="R247" s="1189"/>
      <c r="S247" s="1189"/>
      <c r="T247" s="1189"/>
      <c r="U247" s="1189"/>
      <c r="V247" s="1189"/>
      <c r="W247" s="1189"/>
      <c r="X247" s="1190"/>
    </row>
    <row r="248" spans="1:24" ht="18" customHeight="1" x14ac:dyDescent="0.15">
      <c r="A248" s="1188"/>
      <c r="B248" s="1189"/>
      <c r="C248" s="1189"/>
      <c r="D248" s="1189"/>
      <c r="E248" s="1189"/>
      <c r="F248" s="1189"/>
      <c r="G248" s="1189"/>
      <c r="H248" s="1189"/>
      <c r="I248" s="1189"/>
      <c r="J248" s="1189"/>
      <c r="K248" s="1189"/>
      <c r="L248" s="1189"/>
      <c r="M248" s="1189"/>
      <c r="N248" s="1189"/>
      <c r="O248" s="1189"/>
      <c r="P248" s="1189"/>
      <c r="Q248" s="1189"/>
      <c r="R248" s="1189"/>
      <c r="S248" s="1189"/>
      <c r="T248" s="1189"/>
      <c r="U248" s="1189"/>
      <c r="V248" s="1189"/>
      <c r="W248" s="1189"/>
      <c r="X248" s="1190"/>
    </row>
    <row r="249" spans="1:24" ht="18" customHeight="1" x14ac:dyDescent="0.15">
      <c r="A249" s="1188"/>
      <c r="B249" s="1189"/>
      <c r="C249" s="1189"/>
      <c r="D249" s="1189"/>
      <c r="E249" s="1189"/>
      <c r="F249" s="1189"/>
      <c r="G249" s="1189"/>
      <c r="H249" s="1189"/>
      <c r="I249" s="1189"/>
      <c r="J249" s="1189"/>
      <c r="K249" s="1189"/>
      <c r="L249" s="1189"/>
      <c r="M249" s="1189"/>
      <c r="N249" s="1189"/>
      <c r="O249" s="1189"/>
      <c r="P249" s="1189"/>
      <c r="Q249" s="1189"/>
      <c r="R249" s="1189"/>
      <c r="S249" s="1189"/>
      <c r="T249" s="1189"/>
      <c r="U249" s="1189"/>
      <c r="V249" s="1189"/>
      <c r="W249" s="1189"/>
      <c r="X249" s="1190"/>
    </row>
    <row r="250" spans="1:24" ht="18" customHeight="1" x14ac:dyDescent="0.15">
      <c r="A250" s="1188"/>
      <c r="B250" s="1189"/>
      <c r="C250" s="1189"/>
      <c r="D250" s="1189"/>
      <c r="E250" s="1189"/>
      <c r="F250" s="1189"/>
      <c r="G250" s="1189"/>
      <c r="H250" s="1189"/>
      <c r="I250" s="1189"/>
      <c r="J250" s="1189"/>
      <c r="K250" s="1189"/>
      <c r="L250" s="1189"/>
      <c r="M250" s="1189"/>
      <c r="N250" s="1189"/>
      <c r="O250" s="1189"/>
      <c r="P250" s="1189"/>
      <c r="Q250" s="1189"/>
      <c r="R250" s="1189"/>
      <c r="S250" s="1189"/>
      <c r="T250" s="1189"/>
      <c r="U250" s="1189"/>
      <c r="V250" s="1189"/>
      <c r="W250" s="1189"/>
      <c r="X250" s="1190"/>
    </row>
    <row r="251" spans="1:24" ht="18" customHeight="1" x14ac:dyDescent="0.15">
      <c r="A251" s="1188"/>
      <c r="B251" s="1189"/>
      <c r="C251" s="1189"/>
      <c r="D251" s="1189"/>
      <c r="E251" s="1189"/>
      <c r="F251" s="1189"/>
      <c r="G251" s="1189"/>
      <c r="H251" s="1189"/>
      <c r="I251" s="1189"/>
      <c r="J251" s="1189"/>
      <c r="K251" s="1189"/>
      <c r="L251" s="1189"/>
      <c r="M251" s="1189"/>
      <c r="N251" s="1189"/>
      <c r="O251" s="1189"/>
      <c r="P251" s="1189"/>
      <c r="Q251" s="1189"/>
      <c r="R251" s="1189"/>
      <c r="S251" s="1189"/>
      <c r="T251" s="1189"/>
      <c r="U251" s="1189"/>
      <c r="V251" s="1189"/>
      <c r="W251" s="1189"/>
      <c r="X251" s="1190"/>
    </row>
    <row r="252" spans="1:24" ht="18" customHeight="1" x14ac:dyDescent="0.15">
      <c r="A252" s="1188"/>
      <c r="B252" s="1189"/>
      <c r="C252" s="1189"/>
      <c r="D252" s="1189"/>
      <c r="E252" s="1189"/>
      <c r="F252" s="1189"/>
      <c r="G252" s="1189"/>
      <c r="H252" s="1189"/>
      <c r="I252" s="1189"/>
      <c r="J252" s="1189"/>
      <c r="K252" s="1189"/>
      <c r="L252" s="1189"/>
      <c r="M252" s="1189"/>
      <c r="N252" s="1189"/>
      <c r="O252" s="1189"/>
      <c r="P252" s="1189"/>
      <c r="Q252" s="1189"/>
      <c r="R252" s="1189"/>
      <c r="S252" s="1189"/>
      <c r="T252" s="1189"/>
      <c r="U252" s="1189"/>
      <c r="V252" s="1189"/>
      <c r="W252" s="1189"/>
      <c r="X252" s="1190"/>
    </row>
    <row r="253" spans="1:24" ht="18" customHeight="1" x14ac:dyDescent="0.15">
      <c r="A253" s="1188"/>
      <c r="B253" s="1189"/>
      <c r="C253" s="1189"/>
      <c r="D253" s="1189"/>
      <c r="E253" s="1189"/>
      <c r="F253" s="1189"/>
      <c r="G253" s="1189"/>
      <c r="H253" s="1189"/>
      <c r="I253" s="1189"/>
      <c r="J253" s="1189"/>
      <c r="K253" s="1189"/>
      <c r="L253" s="1189"/>
      <c r="M253" s="1189"/>
      <c r="N253" s="1189"/>
      <c r="O253" s="1189"/>
      <c r="P253" s="1189"/>
      <c r="Q253" s="1189"/>
      <c r="R253" s="1189"/>
      <c r="S253" s="1189"/>
      <c r="T253" s="1189"/>
      <c r="U253" s="1189"/>
      <c r="V253" s="1189"/>
      <c r="W253" s="1189"/>
      <c r="X253" s="1190"/>
    </row>
    <row r="254" spans="1:24" ht="18" customHeight="1" x14ac:dyDescent="0.15">
      <c r="A254" s="1188"/>
      <c r="B254" s="1189"/>
      <c r="C254" s="1189"/>
      <c r="D254" s="1189"/>
      <c r="E254" s="1189"/>
      <c r="F254" s="1189"/>
      <c r="G254" s="1189"/>
      <c r="H254" s="1189"/>
      <c r="I254" s="1189"/>
      <c r="J254" s="1189"/>
      <c r="K254" s="1189"/>
      <c r="L254" s="1189"/>
      <c r="M254" s="1189"/>
      <c r="N254" s="1189"/>
      <c r="O254" s="1189"/>
      <c r="P254" s="1189"/>
      <c r="Q254" s="1189"/>
      <c r="R254" s="1189"/>
      <c r="S254" s="1189"/>
      <c r="T254" s="1189"/>
      <c r="U254" s="1189"/>
      <c r="V254" s="1189"/>
      <c r="W254" s="1189"/>
      <c r="X254" s="1190"/>
    </row>
    <row r="255" spans="1:24" ht="18" customHeight="1" x14ac:dyDescent="0.15">
      <c r="A255" s="1185"/>
      <c r="B255" s="1186"/>
      <c r="C255" s="1186"/>
      <c r="D255" s="1186"/>
      <c r="E255" s="1186"/>
      <c r="F255" s="1186"/>
      <c r="G255" s="1186"/>
      <c r="H255" s="1186"/>
      <c r="I255" s="1186"/>
      <c r="J255" s="1186"/>
      <c r="K255" s="1186"/>
      <c r="L255" s="1186"/>
      <c r="M255" s="1186"/>
      <c r="N255" s="1186"/>
      <c r="O255" s="1186"/>
      <c r="P255" s="1186"/>
      <c r="Q255" s="1186"/>
      <c r="R255" s="1186"/>
      <c r="S255" s="1186"/>
      <c r="T255" s="1186"/>
      <c r="U255" s="1186"/>
      <c r="V255" s="1186"/>
      <c r="W255" s="1186"/>
      <c r="X255" s="1187"/>
    </row>
    <row r="256" spans="1:24" ht="18" customHeight="1" x14ac:dyDescent="0.15">
      <c r="A256" s="1188"/>
      <c r="B256" s="1189"/>
      <c r="C256" s="1189"/>
      <c r="D256" s="1189"/>
      <c r="E256" s="1189"/>
      <c r="F256" s="1189"/>
      <c r="G256" s="1189"/>
      <c r="H256" s="1189"/>
      <c r="I256" s="1189"/>
      <c r="J256" s="1189"/>
      <c r="K256" s="1189"/>
      <c r="L256" s="1189"/>
      <c r="M256" s="1189"/>
      <c r="N256" s="1189"/>
      <c r="O256" s="1189"/>
      <c r="P256" s="1189"/>
      <c r="Q256" s="1189"/>
      <c r="R256" s="1189"/>
      <c r="S256" s="1189"/>
      <c r="T256" s="1189"/>
      <c r="U256" s="1189"/>
      <c r="V256" s="1189"/>
      <c r="W256" s="1189"/>
      <c r="X256" s="1190"/>
    </row>
    <row r="257" spans="1:24" ht="18" customHeight="1" x14ac:dyDescent="0.15">
      <c r="A257" s="1185"/>
      <c r="B257" s="1186"/>
      <c r="C257" s="1186"/>
      <c r="D257" s="1186"/>
      <c r="E257" s="1186"/>
      <c r="F257" s="1186"/>
      <c r="G257" s="1186"/>
      <c r="H257" s="1186"/>
      <c r="I257" s="1186"/>
      <c r="J257" s="1186"/>
      <c r="K257" s="1186"/>
      <c r="L257" s="1186"/>
      <c r="M257" s="1186"/>
      <c r="N257" s="1186"/>
      <c r="O257" s="1186"/>
      <c r="P257" s="1186"/>
      <c r="Q257" s="1186"/>
      <c r="R257" s="1186"/>
      <c r="S257" s="1186"/>
      <c r="T257" s="1186"/>
      <c r="U257" s="1186"/>
      <c r="V257" s="1186"/>
      <c r="W257" s="1186"/>
      <c r="X257" s="1187"/>
    </row>
    <row r="258" spans="1:24" ht="18" customHeight="1" x14ac:dyDescent="0.15">
      <c r="A258" s="1188"/>
      <c r="B258" s="1189"/>
      <c r="C258" s="1189"/>
      <c r="D258" s="1189"/>
      <c r="E258" s="1189"/>
      <c r="F258" s="1189"/>
      <c r="G258" s="1189"/>
      <c r="H258" s="1189"/>
      <c r="I258" s="1189"/>
      <c r="J258" s="1189"/>
      <c r="K258" s="1189"/>
      <c r="L258" s="1189"/>
      <c r="M258" s="1189"/>
      <c r="N258" s="1189"/>
      <c r="O258" s="1189"/>
      <c r="P258" s="1189"/>
      <c r="Q258" s="1189"/>
      <c r="R258" s="1189"/>
      <c r="S258" s="1189"/>
      <c r="T258" s="1189"/>
      <c r="U258" s="1189"/>
      <c r="V258" s="1189"/>
      <c r="W258" s="1189"/>
      <c r="X258" s="1190"/>
    </row>
    <row r="259" spans="1:24" ht="18" customHeight="1" x14ac:dyDescent="0.15">
      <c r="A259" s="1188"/>
      <c r="B259" s="1189"/>
      <c r="C259" s="1189"/>
      <c r="D259" s="1189"/>
      <c r="E259" s="1189"/>
      <c r="F259" s="1189"/>
      <c r="G259" s="1189"/>
      <c r="H259" s="1189"/>
      <c r="I259" s="1189"/>
      <c r="J259" s="1189"/>
      <c r="K259" s="1189"/>
      <c r="L259" s="1189"/>
      <c r="M259" s="1189"/>
      <c r="N259" s="1189"/>
      <c r="O259" s="1189"/>
      <c r="P259" s="1189"/>
      <c r="Q259" s="1189"/>
      <c r="R259" s="1189"/>
      <c r="S259" s="1189"/>
      <c r="T259" s="1189"/>
      <c r="U259" s="1189"/>
      <c r="V259" s="1189"/>
      <c r="W259" s="1189"/>
      <c r="X259" s="1190"/>
    </row>
    <row r="260" spans="1:24" ht="18" customHeight="1" x14ac:dyDescent="0.15">
      <c r="A260" s="1188"/>
      <c r="B260" s="1189"/>
      <c r="C260" s="1189"/>
      <c r="D260" s="1189"/>
      <c r="E260" s="1189"/>
      <c r="F260" s="1189"/>
      <c r="G260" s="1189"/>
      <c r="H260" s="1189"/>
      <c r="I260" s="1189"/>
      <c r="J260" s="1189"/>
      <c r="K260" s="1189"/>
      <c r="L260" s="1189"/>
      <c r="M260" s="1189"/>
      <c r="N260" s="1189"/>
      <c r="O260" s="1189"/>
      <c r="P260" s="1189"/>
      <c r="Q260" s="1189"/>
      <c r="R260" s="1189"/>
      <c r="S260" s="1189"/>
      <c r="T260" s="1189"/>
      <c r="U260" s="1189"/>
      <c r="V260" s="1189"/>
      <c r="W260" s="1189"/>
      <c r="X260" s="1190"/>
    </row>
    <row r="261" spans="1:24" ht="18" customHeight="1" thickBot="1" x14ac:dyDescent="0.2">
      <c r="A261" s="1191"/>
      <c r="B261" s="1192"/>
      <c r="C261" s="1192"/>
      <c r="D261" s="1192"/>
      <c r="E261" s="1192"/>
      <c r="F261" s="1192"/>
      <c r="G261" s="1192"/>
      <c r="H261" s="1192"/>
      <c r="I261" s="1192"/>
      <c r="J261" s="1192"/>
      <c r="K261" s="1192"/>
      <c r="L261" s="1192"/>
      <c r="M261" s="1192"/>
      <c r="N261" s="1192"/>
      <c r="O261" s="1192"/>
      <c r="P261" s="1192"/>
      <c r="Q261" s="1192"/>
      <c r="R261" s="1192"/>
      <c r="S261" s="1192"/>
      <c r="T261" s="1192"/>
      <c r="U261" s="1192"/>
      <c r="V261" s="1192"/>
      <c r="W261" s="1192"/>
      <c r="X261" s="1193"/>
    </row>
  </sheetData>
  <mergeCells count="544">
    <mergeCell ref="A261:X261"/>
    <mergeCell ref="A253:X253"/>
    <mergeCell ref="A254:X254"/>
    <mergeCell ref="A256:X256"/>
    <mergeCell ref="A258:X258"/>
    <mergeCell ref="A259:X259"/>
    <mergeCell ref="A260:X260"/>
    <mergeCell ref="A247:X247"/>
    <mergeCell ref="A248:X248"/>
    <mergeCell ref="A249:X249"/>
    <mergeCell ref="A250:X250"/>
    <mergeCell ref="A251:X251"/>
    <mergeCell ref="A252:X252"/>
    <mergeCell ref="A241:X241"/>
    <mergeCell ref="A242:X242"/>
    <mergeCell ref="A243:X243"/>
    <mergeCell ref="A244:X244"/>
    <mergeCell ref="A245:X245"/>
    <mergeCell ref="A246:X246"/>
    <mergeCell ref="A235:X235"/>
    <mergeCell ref="A236:X236"/>
    <mergeCell ref="A237:X237"/>
    <mergeCell ref="A238:X238"/>
    <mergeCell ref="A239:X239"/>
    <mergeCell ref="A240:X240"/>
    <mergeCell ref="A229:X229"/>
    <mergeCell ref="A230:X230"/>
    <mergeCell ref="A231:X231"/>
    <mergeCell ref="A232:X232"/>
    <mergeCell ref="A233:X233"/>
    <mergeCell ref="A234:X234"/>
    <mergeCell ref="A220:X220"/>
    <mergeCell ref="A224:X224"/>
    <mergeCell ref="A225:X225"/>
    <mergeCell ref="A226:X226"/>
    <mergeCell ref="A227:X227"/>
    <mergeCell ref="A228:X228"/>
    <mergeCell ref="A213:N213"/>
    <mergeCell ref="O213:Q213"/>
    <mergeCell ref="S213:U213"/>
    <mergeCell ref="V213:X213"/>
    <mergeCell ref="A216:B219"/>
    <mergeCell ref="C216:X219"/>
    <mergeCell ref="A211:E211"/>
    <mergeCell ref="F211:N211"/>
    <mergeCell ref="O211:Q211"/>
    <mergeCell ref="S211:U211"/>
    <mergeCell ref="V211:X211"/>
    <mergeCell ref="A212:E212"/>
    <mergeCell ref="F212:N212"/>
    <mergeCell ref="O212:Q212"/>
    <mergeCell ref="S212:U212"/>
    <mergeCell ref="V212:X212"/>
    <mergeCell ref="A209:E209"/>
    <mergeCell ref="F209:N209"/>
    <mergeCell ref="O209:Q209"/>
    <mergeCell ref="R209:U209"/>
    <mergeCell ref="V209:X209"/>
    <mergeCell ref="A210:E210"/>
    <mergeCell ref="F210:N210"/>
    <mergeCell ref="O210:Q210"/>
    <mergeCell ref="S210:U210"/>
    <mergeCell ref="V210:X210"/>
    <mergeCell ref="A207:E207"/>
    <mergeCell ref="F207:N207"/>
    <mergeCell ref="O207:Q207"/>
    <mergeCell ref="S207:U207"/>
    <mergeCell ref="V207:X207"/>
    <mergeCell ref="A208:N208"/>
    <mergeCell ref="O208:Q208"/>
    <mergeCell ref="S208:U208"/>
    <mergeCell ref="V208:X208"/>
    <mergeCell ref="A205:E205"/>
    <mergeCell ref="F205:N205"/>
    <mergeCell ref="O205:Q205"/>
    <mergeCell ref="S205:U205"/>
    <mergeCell ref="V205:X205"/>
    <mergeCell ref="A206:E206"/>
    <mergeCell ref="F206:N206"/>
    <mergeCell ref="O206:Q206"/>
    <mergeCell ref="S206:U206"/>
    <mergeCell ref="V206:X206"/>
    <mergeCell ref="A200:B200"/>
    <mergeCell ref="A204:E204"/>
    <mergeCell ref="F204:N204"/>
    <mergeCell ref="O204:Q204"/>
    <mergeCell ref="R204:U204"/>
    <mergeCell ref="V204:X204"/>
    <mergeCell ref="A198:F198"/>
    <mergeCell ref="G198:L198"/>
    <mergeCell ref="M198:Q198"/>
    <mergeCell ref="S198:T198"/>
    <mergeCell ref="V198:W198"/>
    <mergeCell ref="A199:F199"/>
    <mergeCell ref="G199:L199"/>
    <mergeCell ref="M199:Q199"/>
    <mergeCell ref="S199:T199"/>
    <mergeCell ref="V199:W199"/>
    <mergeCell ref="A196:F196"/>
    <mergeCell ref="G196:L196"/>
    <mergeCell ref="M196:R196"/>
    <mergeCell ref="S196:U196"/>
    <mergeCell ref="V196:X196"/>
    <mergeCell ref="A197:F197"/>
    <mergeCell ref="G197:L197"/>
    <mergeCell ref="M197:Q197"/>
    <mergeCell ref="S197:T197"/>
    <mergeCell ref="V197:W197"/>
    <mergeCell ref="A188:C192"/>
    <mergeCell ref="D188:J192"/>
    <mergeCell ref="K188:Q192"/>
    <mergeCell ref="R188:X192"/>
    <mergeCell ref="A193:C193"/>
    <mergeCell ref="D193:J193"/>
    <mergeCell ref="K193:Q193"/>
    <mergeCell ref="R193:X193"/>
    <mergeCell ref="A182:C184"/>
    <mergeCell ref="D182:J184"/>
    <mergeCell ref="K182:Q184"/>
    <mergeCell ref="R182:X184"/>
    <mergeCell ref="A185:C187"/>
    <mergeCell ref="D185:J187"/>
    <mergeCell ref="K185:Q187"/>
    <mergeCell ref="R185:X187"/>
    <mergeCell ref="A178:C178"/>
    <mergeCell ref="P178:R178"/>
    <mergeCell ref="S178:U178"/>
    <mergeCell ref="V178:X178"/>
    <mergeCell ref="A180:C181"/>
    <mergeCell ref="D180:X180"/>
    <mergeCell ref="D181:J181"/>
    <mergeCell ref="K181:Q181"/>
    <mergeCell ref="R181:X181"/>
    <mergeCell ref="A176:C176"/>
    <mergeCell ref="P176:R176"/>
    <mergeCell ref="S176:U176"/>
    <mergeCell ref="V176:X176"/>
    <mergeCell ref="A177:C177"/>
    <mergeCell ref="P177:R177"/>
    <mergeCell ref="S177:U177"/>
    <mergeCell ref="V177:X177"/>
    <mergeCell ref="A174:C174"/>
    <mergeCell ref="P174:R174"/>
    <mergeCell ref="S174:U174"/>
    <mergeCell ref="V174:X174"/>
    <mergeCell ref="A175:C175"/>
    <mergeCell ref="P175:R175"/>
    <mergeCell ref="S175:U175"/>
    <mergeCell ref="V175:X175"/>
    <mergeCell ref="A172:C172"/>
    <mergeCell ref="P172:R172"/>
    <mergeCell ref="S172:U172"/>
    <mergeCell ref="V172:X172"/>
    <mergeCell ref="A173:C173"/>
    <mergeCell ref="P173:R173"/>
    <mergeCell ref="S173:U173"/>
    <mergeCell ref="V173:X173"/>
    <mergeCell ref="B170:C170"/>
    <mergeCell ref="P170:R170"/>
    <mergeCell ref="S170:U170"/>
    <mergeCell ref="V170:X170"/>
    <mergeCell ref="A171:C171"/>
    <mergeCell ref="P171:R171"/>
    <mergeCell ref="S171:U171"/>
    <mergeCell ref="V171:X171"/>
    <mergeCell ref="B168:C168"/>
    <mergeCell ref="P168:R168"/>
    <mergeCell ref="S168:U168"/>
    <mergeCell ref="V168:X168"/>
    <mergeCell ref="B169:C169"/>
    <mergeCell ref="P169:R169"/>
    <mergeCell ref="S169:U169"/>
    <mergeCell ref="V169:X169"/>
    <mergeCell ref="B166:C166"/>
    <mergeCell ref="P166:R166"/>
    <mergeCell ref="S166:U166"/>
    <mergeCell ref="V166:X166"/>
    <mergeCell ref="B167:C167"/>
    <mergeCell ref="P167:R167"/>
    <mergeCell ref="S167:U167"/>
    <mergeCell ref="V167:X167"/>
    <mergeCell ref="B164:C164"/>
    <mergeCell ref="P164:R164"/>
    <mergeCell ref="S164:U164"/>
    <mergeCell ref="V164:X164"/>
    <mergeCell ref="B165:C165"/>
    <mergeCell ref="P165:R165"/>
    <mergeCell ref="S165:U165"/>
    <mergeCell ref="V165:X165"/>
    <mergeCell ref="P162:R162"/>
    <mergeCell ref="S162:U162"/>
    <mergeCell ref="V162:X162"/>
    <mergeCell ref="B163:C163"/>
    <mergeCell ref="P163:R163"/>
    <mergeCell ref="S163:U163"/>
    <mergeCell ref="V163:X163"/>
    <mergeCell ref="A160:A170"/>
    <mergeCell ref="B160:C160"/>
    <mergeCell ref="P160:R160"/>
    <mergeCell ref="S160:U160"/>
    <mergeCell ref="V160:X160"/>
    <mergeCell ref="B161:C161"/>
    <mergeCell ref="P161:R161"/>
    <mergeCell ref="S161:U161"/>
    <mergeCell ref="V161:X161"/>
    <mergeCell ref="B162:C162"/>
    <mergeCell ref="A158:C158"/>
    <mergeCell ref="P158:R158"/>
    <mergeCell ref="S158:U158"/>
    <mergeCell ref="V158:X158"/>
    <mergeCell ref="A159:C159"/>
    <mergeCell ref="P159:R159"/>
    <mergeCell ref="S159:U159"/>
    <mergeCell ref="V159:X159"/>
    <mergeCell ref="A156:C156"/>
    <mergeCell ref="P156:R156"/>
    <mergeCell ref="S156:U156"/>
    <mergeCell ref="V156:X156"/>
    <mergeCell ref="A157:C157"/>
    <mergeCell ref="P157:R157"/>
    <mergeCell ref="S157:U157"/>
    <mergeCell ref="V157:X157"/>
    <mergeCell ref="E153:U153"/>
    <mergeCell ref="V153:X153"/>
    <mergeCell ref="A154:C155"/>
    <mergeCell ref="D154:R154"/>
    <mergeCell ref="S154:U155"/>
    <mergeCell ref="V154:X155"/>
    <mergeCell ref="P155:R155"/>
    <mergeCell ref="A147:L149"/>
    <mergeCell ref="M147:S147"/>
    <mergeCell ref="T147:W147"/>
    <mergeCell ref="M148:S148"/>
    <mergeCell ref="T148:W148"/>
    <mergeCell ref="M149:S149"/>
    <mergeCell ref="T149:X149"/>
    <mergeCell ref="C142:S142"/>
    <mergeCell ref="U142:W142"/>
    <mergeCell ref="A143:S144"/>
    <mergeCell ref="T143:T144"/>
    <mergeCell ref="U143:W144"/>
    <mergeCell ref="X143:X144"/>
    <mergeCell ref="C140:F140"/>
    <mergeCell ref="G140:K140"/>
    <mergeCell ref="L140:N140"/>
    <mergeCell ref="P140:R140"/>
    <mergeCell ref="T140:W140"/>
    <mergeCell ref="C141:F141"/>
    <mergeCell ref="G141:K141"/>
    <mergeCell ref="L141:N141"/>
    <mergeCell ref="P141:R141"/>
    <mergeCell ref="T141:W141"/>
    <mergeCell ref="C138:F138"/>
    <mergeCell ref="G138:K138"/>
    <mergeCell ref="L138:N138"/>
    <mergeCell ref="P138:R138"/>
    <mergeCell ref="T138:W138"/>
    <mergeCell ref="C139:F139"/>
    <mergeCell ref="G139:K139"/>
    <mergeCell ref="L139:N139"/>
    <mergeCell ref="P139:R139"/>
    <mergeCell ref="T139:W139"/>
    <mergeCell ref="T136:X136"/>
    <mergeCell ref="C137:F137"/>
    <mergeCell ref="G137:K137"/>
    <mergeCell ref="L137:N137"/>
    <mergeCell ref="P137:R137"/>
    <mergeCell ref="T137:W137"/>
    <mergeCell ref="C134:F134"/>
    <mergeCell ref="G134:S134"/>
    <mergeCell ref="T134:W134"/>
    <mergeCell ref="C135:S135"/>
    <mergeCell ref="U135:W135"/>
    <mergeCell ref="A136:B142"/>
    <mergeCell ref="C136:F136"/>
    <mergeCell ref="G136:K136"/>
    <mergeCell ref="L136:O136"/>
    <mergeCell ref="P136:S136"/>
    <mergeCell ref="C132:F132"/>
    <mergeCell ref="G132:S132"/>
    <mergeCell ref="T132:W132"/>
    <mergeCell ref="C133:F133"/>
    <mergeCell ref="G133:S133"/>
    <mergeCell ref="T133:W133"/>
    <mergeCell ref="C130:F130"/>
    <mergeCell ref="G130:S130"/>
    <mergeCell ref="T130:W130"/>
    <mergeCell ref="C131:F131"/>
    <mergeCell ref="G131:S131"/>
    <mergeCell ref="T131:W131"/>
    <mergeCell ref="A127:B135"/>
    <mergeCell ref="C127:F127"/>
    <mergeCell ref="G127:S127"/>
    <mergeCell ref="T127:X127"/>
    <mergeCell ref="C128:F128"/>
    <mergeCell ref="G128:S128"/>
    <mergeCell ref="T128:W128"/>
    <mergeCell ref="C129:F129"/>
    <mergeCell ref="G129:S129"/>
    <mergeCell ref="T129:W129"/>
    <mergeCell ref="C118:P118"/>
    <mergeCell ref="Q118:V118"/>
    <mergeCell ref="W118:X118"/>
    <mergeCell ref="C119:P119"/>
    <mergeCell ref="R119:V119"/>
    <mergeCell ref="W119:X119"/>
    <mergeCell ref="C116:I116"/>
    <mergeCell ref="J116:K116"/>
    <mergeCell ref="M116:O116"/>
    <mergeCell ref="Q116:V116"/>
    <mergeCell ref="W116:X116"/>
    <mergeCell ref="C117:I117"/>
    <mergeCell ref="J117:K117"/>
    <mergeCell ref="M117:O117"/>
    <mergeCell ref="Q117:V117"/>
    <mergeCell ref="W117:X117"/>
    <mergeCell ref="A114:B119"/>
    <mergeCell ref="C114:I114"/>
    <mergeCell ref="J114:L114"/>
    <mergeCell ref="M114:P114"/>
    <mergeCell ref="Q114:X114"/>
    <mergeCell ref="C115:I115"/>
    <mergeCell ref="J115:K115"/>
    <mergeCell ref="M115:O115"/>
    <mergeCell ref="Q115:V115"/>
    <mergeCell ref="W115:X115"/>
    <mergeCell ref="K112:O112"/>
    <mergeCell ref="Q112:V112"/>
    <mergeCell ref="W112:X112"/>
    <mergeCell ref="C113:P113"/>
    <mergeCell ref="Q113:V113"/>
    <mergeCell ref="W113:X113"/>
    <mergeCell ref="C109:E112"/>
    <mergeCell ref="F109:P109"/>
    <mergeCell ref="Q109:X109"/>
    <mergeCell ref="F110:P110"/>
    <mergeCell ref="Q110:V110"/>
    <mergeCell ref="W110:X110"/>
    <mergeCell ref="F111:P111"/>
    <mergeCell ref="Q111:V111"/>
    <mergeCell ref="W111:X111"/>
    <mergeCell ref="F112:J112"/>
    <mergeCell ref="N107:P107"/>
    <mergeCell ref="Q107:V107"/>
    <mergeCell ref="W107:X107"/>
    <mergeCell ref="F108:M108"/>
    <mergeCell ref="N108:P108"/>
    <mergeCell ref="Q108:V108"/>
    <mergeCell ref="W108:X108"/>
    <mergeCell ref="A105:B113"/>
    <mergeCell ref="C105:E108"/>
    <mergeCell ref="F105:M105"/>
    <mergeCell ref="N105:P105"/>
    <mergeCell ref="Q105:X105"/>
    <mergeCell ref="F106:M106"/>
    <mergeCell ref="N106:P106"/>
    <mergeCell ref="Q106:V106"/>
    <mergeCell ref="W106:X106"/>
    <mergeCell ref="F107:M107"/>
    <mergeCell ref="B99:F99"/>
    <mergeCell ref="G99:L99"/>
    <mergeCell ref="M99:U99"/>
    <mergeCell ref="V99:X99"/>
    <mergeCell ref="J102:N103"/>
    <mergeCell ref="O102:U103"/>
    <mergeCell ref="V102:X103"/>
    <mergeCell ref="B97:L97"/>
    <mergeCell ref="M97:P97"/>
    <mergeCell ref="Q97:T97"/>
    <mergeCell ref="V97:X97"/>
    <mergeCell ref="B98:L98"/>
    <mergeCell ref="M98:P98"/>
    <mergeCell ref="Q98:T98"/>
    <mergeCell ref="V98:X98"/>
    <mergeCell ref="B95:L95"/>
    <mergeCell ref="M95:P95"/>
    <mergeCell ref="Q95:T95"/>
    <mergeCell ref="V95:X95"/>
    <mergeCell ref="B96:L96"/>
    <mergeCell ref="M96:P96"/>
    <mergeCell ref="Q96:T96"/>
    <mergeCell ref="V96:X96"/>
    <mergeCell ref="A92:A93"/>
    <mergeCell ref="B92:L93"/>
    <mergeCell ref="M92:P93"/>
    <mergeCell ref="Q92:U93"/>
    <mergeCell ref="V92:X93"/>
    <mergeCell ref="A94:A99"/>
    <mergeCell ref="B94:L94"/>
    <mergeCell ref="M94:P94"/>
    <mergeCell ref="Q94:T94"/>
    <mergeCell ref="V94:X94"/>
    <mergeCell ref="M90:P90"/>
    <mergeCell ref="Q90:T90"/>
    <mergeCell ref="V90:X90"/>
    <mergeCell ref="B91:F91"/>
    <mergeCell ref="G91:L91"/>
    <mergeCell ref="M91:U91"/>
    <mergeCell ref="V91:X91"/>
    <mergeCell ref="A88:A91"/>
    <mergeCell ref="B88:L88"/>
    <mergeCell ref="M88:P88"/>
    <mergeCell ref="Q88:T88"/>
    <mergeCell ref="V88:X88"/>
    <mergeCell ref="B89:L89"/>
    <mergeCell ref="M89:P89"/>
    <mergeCell ref="Q89:T89"/>
    <mergeCell ref="V89:X89"/>
    <mergeCell ref="B90:L90"/>
    <mergeCell ref="A83:F83"/>
    <mergeCell ref="H83:L83"/>
    <mergeCell ref="M83:N83"/>
    <mergeCell ref="O83:X83"/>
    <mergeCell ref="E85:X85"/>
    <mergeCell ref="A86:A87"/>
    <mergeCell ref="B86:L87"/>
    <mergeCell ref="M86:P87"/>
    <mergeCell ref="Q86:U87"/>
    <mergeCell ref="V86:X87"/>
    <mergeCell ref="A79:F80"/>
    <mergeCell ref="G79:L80"/>
    <mergeCell ref="M79:N80"/>
    <mergeCell ref="O79:X80"/>
    <mergeCell ref="A81:F82"/>
    <mergeCell ref="G81:L82"/>
    <mergeCell ref="M81:N82"/>
    <mergeCell ref="O81:X82"/>
    <mergeCell ref="A76:F76"/>
    <mergeCell ref="G76:N76"/>
    <mergeCell ref="O76:X76"/>
    <mergeCell ref="A77:F78"/>
    <mergeCell ref="G77:L78"/>
    <mergeCell ref="M77:N78"/>
    <mergeCell ref="O77:X78"/>
    <mergeCell ref="A70:A71"/>
    <mergeCell ref="B70:X70"/>
    <mergeCell ref="B71:X71"/>
    <mergeCell ref="A72:A73"/>
    <mergeCell ref="B72:X72"/>
    <mergeCell ref="B73:X73"/>
    <mergeCell ref="F63:G63"/>
    <mergeCell ref="L63:X63"/>
    <mergeCell ref="B64:E64"/>
    <mergeCell ref="F64:X64"/>
    <mergeCell ref="A66:A69"/>
    <mergeCell ref="B66:X66"/>
    <mergeCell ref="B67:X67"/>
    <mergeCell ref="B68:X68"/>
    <mergeCell ref="B69:X69"/>
    <mergeCell ref="Q58:R58"/>
    <mergeCell ref="B59:E63"/>
    <mergeCell ref="F59:G59"/>
    <mergeCell ref="L59:X59"/>
    <mergeCell ref="F60:G60"/>
    <mergeCell ref="L60:X60"/>
    <mergeCell ref="F61:G61"/>
    <mergeCell ref="L61:X61"/>
    <mergeCell ref="F62:G62"/>
    <mergeCell ref="L62:X62"/>
    <mergeCell ref="G54:W54"/>
    <mergeCell ref="H55:W55"/>
    <mergeCell ref="G56:K56"/>
    <mergeCell ref="A57:A64"/>
    <mergeCell ref="B57:E57"/>
    <mergeCell ref="F57:N57"/>
    <mergeCell ref="O57:P58"/>
    <mergeCell ref="Q57:V57"/>
    <mergeCell ref="B58:E58"/>
    <mergeCell ref="F58:N58"/>
    <mergeCell ref="B47:E48"/>
    <mergeCell ref="F47:X48"/>
    <mergeCell ref="B49:E50"/>
    <mergeCell ref="F49:X50"/>
    <mergeCell ref="B51:E56"/>
    <mergeCell ref="G51:M51"/>
    <mergeCell ref="P51:X51"/>
    <mergeCell ref="G52:W52"/>
    <mergeCell ref="G53:M53"/>
    <mergeCell ref="P53:W53"/>
    <mergeCell ref="X36:X37"/>
    <mergeCell ref="B38:E40"/>
    <mergeCell ref="F38:X40"/>
    <mergeCell ref="B41:E43"/>
    <mergeCell ref="F41:X43"/>
    <mergeCell ref="B44:E46"/>
    <mergeCell ref="F44:X46"/>
    <mergeCell ref="B36:E37"/>
    <mergeCell ref="F36:K37"/>
    <mergeCell ref="L36:L37"/>
    <mergeCell ref="M36:M37"/>
    <mergeCell ref="N36:V37"/>
    <mergeCell ref="W36:W37"/>
    <mergeCell ref="B34:E35"/>
    <mergeCell ref="F34:G35"/>
    <mergeCell ref="H34:M34"/>
    <mergeCell ref="N34:O35"/>
    <mergeCell ref="P34:X34"/>
    <mergeCell ref="H35:M35"/>
    <mergeCell ref="B31:E31"/>
    <mergeCell ref="F31:G31"/>
    <mergeCell ref="N31:R31"/>
    <mergeCell ref="U31:V31"/>
    <mergeCell ref="B32:E33"/>
    <mergeCell ref="F32:M33"/>
    <mergeCell ref="N32:R33"/>
    <mergeCell ref="S32:X32"/>
    <mergeCell ref="S33:W33"/>
    <mergeCell ref="I30:J30"/>
    <mergeCell ref="L30:M30"/>
    <mergeCell ref="N30:P30"/>
    <mergeCell ref="Q30:R30"/>
    <mergeCell ref="T30:U30"/>
    <mergeCell ref="W30:X30"/>
    <mergeCell ref="B27:X27"/>
    <mergeCell ref="A28:A56"/>
    <mergeCell ref="B28:E28"/>
    <mergeCell ref="F28:M28"/>
    <mergeCell ref="N28:Q28"/>
    <mergeCell ref="R28:X28"/>
    <mergeCell ref="B29:E29"/>
    <mergeCell ref="F29:X29"/>
    <mergeCell ref="B30:E30"/>
    <mergeCell ref="F30:G30"/>
    <mergeCell ref="A24:D24"/>
    <mergeCell ref="E24:G24"/>
    <mergeCell ref="H24:R24"/>
    <mergeCell ref="S24:X24"/>
    <mergeCell ref="A25:D25"/>
    <mergeCell ref="E25:G25"/>
    <mergeCell ref="H25:R25"/>
    <mergeCell ref="S25:X25"/>
    <mergeCell ref="N8:P8"/>
    <mergeCell ref="Q8:W8"/>
    <mergeCell ref="A18:H18"/>
    <mergeCell ref="I18:X18"/>
    <mergeCell ref="A19:H19"/>
    <mergeCell ref="I19:X19"/>
    <mergeCell ref="L1:M1"/>
    <mergeCell ref="A2:X2"/>
    <mergeCell ref="AD2:AH2"/>
    <mergeCell ref="N6:P6"/>
    <mergeCell ref="Q6:X6"/>
    <mergeCell ref="N7:P7"/>
    <mergeCell ref="Q7:X7"/>
  </mergeCells>
  <phoneticPr fontId="5"/>
  <dataValidations count="7">
    <dataValidation type="list" allowBlank="1" showInputMessage="1" showErrorMessage="1" sqref="F59:G63 JB59:JC63 SX59:SY63 ACT59:ACU63 AMP59:AMQ63 AWL59:AWM63 BGH59:BGI63 BQD59:BQE63 BZZ59:CAA63 CJV59:CJW63 CTR59:CTS63 DDN59:DDO63 DNJ59:DNK63 DXF59:DXG63 EHB59:EHC63 EQX59:EQY63 FAT59:FAU63 FKP59:FKQ63 FUL59:FUM63 GEH59:GEI63 GOD59:GOE63 GXZ59:GYA63 HHV59:HHW63 HRR59:HRS63 IBN59:IBO63 ILJ59:ILK63 IVF59:IVG63 JFB59:JFC63 JOX59:JOY63 JYT59:JYU63 KIP59:KIQ63 KSL59:KSM63 LCH59:LCI63 LMD59:LME63 LVZ59:LWA63 MFV59:MFW63 MPR59:MPS63 MZN59:MZO63 NJJ59:NJK63 NTF59:NTG63 ODB59:ODC63 OMX59:OMY63 OWT59:OWU63 PGP59:PGQ63 PQL59:PQM63 QAH59:QAI63 QKD59:QKE63 QTZ59:QUA63 RDV59:RDW63 RNR59:RNS63 RXN59:RXO63 SHJ59:SHK63 SRF59:SRG63 TBB59:TBC63 TKX59:TKY63 TUT59:TUU63 UEP59:UEQ63 UOL59:UOM63 UYH59:UYI63 VID59:VIE63 VRZ59:VSA63 WBV59:WBW63 WLR59:WLS63 WVN59:WVO63 F65595:G65599 JB65595:JC65599 SX65595:SY65599 ACT65595:ACU65599 AMP65595:AMQ65599 AWL65595:AWM65599 BGH65595:BGI65599 BQD65595:BQE65599 BZZ65595:CAA65599 CJV65595:CJW65599 CTR65595:CTS65599 DDN65595:DDO65599 DNJ65595:DNK65599 DXF65595:DXG65599 EHB65595:EHC65599 EQX65595:EQY65599 FAT65595:FAU65599 FKP65595:FKQ65599 FUL65595:FUM65599 GEH65595:GEI65599 GOD65595:GOE65599 GXZ65595:GYA65599 HHV65595:HHW65599 HRR65595:HRS65599 IBN65595:IBO65599 ILJ65595:ILK65599 IVF65595:IVG65599 JFB65595:JFC65599 JOX65595:JOY65599 JYT65595:JYU65599 KIP65595:KIQ65599 KSL65595:KSM65599 LCH65595:LCI65599 LMD65595:LME65599 LVZ65595:LWA65599 MFV65595:MFW65599 MPR65595:MPS65599 MZN65595:MZO65599 NJJ65595:NJK65599 NTF65595:NTG65599 ODB65595:ODC65599 OMX65595:OMY65599 OWT65595:OWU65599 PGP65595:PGQ65599 PQL65595:PQM65599 QAH65595:QAI65599 QKD65595:QKE65599 QTZ65595:QUA65599 RDV65595:RDW65599 RNR65595:RNS65599 RXN65595:RXO65599 SHJ65595:SHK65599 SRF65595:SRG65599 TBB65595:TBC65599 TKX65595:TKY65599 TUT65595:TUU65599 UEP65595:UEQ65599 UOL65595:UOM65599 UYH65595:UYI65599 VID65595:VIE65599 VRZ65595:VSA65599 WBV65595:WBW65599 WLR65595:WLS65599 WVN65595:WVO65599 F131131:G131135 JB131131:JC131135 SX131131:SY131135 ACT131131:ACU131135 AMP131131:AMQ131135 AWL131131:AWM131135 BGH131131:BGI131135 BQD131131:BQE131135 BZZ131131:CAA131135 CJV131131:CJW131135 CTR131131:CTS131135 DDN131131:DDO131135 DNJ131131:DNK131135 DXF131131:DXG131135 EHB131131:EHC131135 EQX131131:EQY131135 FAT131131:FAU131135 FKP131131:FKQ131135 FUL131131:FUM131135 GEH131131:GEI131135 GOD131131:GOE131135 GXZ131131:GYA131135 HHV131131:HHW131135 HRR131131:HRS131135 IBN131131:IBO131135 ILJ131131:ILK131135 IVF131131:IVG131135 JFB131131:JFC131135 JOX131131:JOY131135 JYT131131:JYU131135 KIP131131:KIQ131135 KSL131131:KSM131135 LCH131131:LCI131135 LMD131131:LME131135 LVZ131131:LWA131135 MFV131131:MFW131135 MPR131131:MPS131135 MZN131131:MZO131135 NJJ131131:NJK131135 NTF131131:NTG131135 ODB131131:ODC131135 OMX131131:OMY131135 OWT131131:OWU131135 PGP131131:PGQ131135 PQL131131:PQM131135 QAH131131:QAI131135 QKD131131:QKE131135 QTZ131131:QUA131135 RDV131131:RDW131135 RNR131131:RNS131135 RXN131131:RXO131135 SHJ131131:SHK131135 SRF131131:SRG131135 TBB131131:TBC131135 TKX131131:TKY131135 TUT131131:TUU131135 UEP131131:UEQ131135 UOL131131:UOM131135 UYH131131:UYI131135 VID131131:VIE131135 VRZ131131:VSA131135 WBV131131:WBW131135 WLR131131:WLS131135 WVN131131:WVO131135 F196667:G196671 JB196667:JC196671 SX196667:SY196671 ACT196667:ACU196671 AMP196667:AMQ196671 AWL196667:AWM196671 BGH196667:BGI196671 BQD196667:BQE196671 BZZ196667:CAA196671 CJV196667:CJW196671 CTR196667:CTS196671 DDN196667:DDO196671 DNJ196667:DNK196671 DXF196667:DXG196671 EHB196667:EHC196671 EQX196667:EQY196671 FAT196667:FAU196671 FKP196667:FKQ196671 FUL196667:FUM196671 GEH196667:GEI196671 GOD196667:GOE196671 GXZ196667:GYA196671 HHV196667:HHW196671 HRR196667:HRS196671 IBN196667:IBO196671 ILJ196667:ILK196671 IVF196667:IVG196671 JFB196667:JFC196671 JOX196667:JOY196671 JYT196667:JYU196671 KIP196667:KIQ196671 KSL196667:KSM196671 LCH196667:LCI196671 LMD196667:LME196671 LVZ196667:LWA196671 MFV196667:MFW196671 MPR196667:MPS196671 MZN196667:MZO196671 NJJ196667:NJK196671 NTF196667:NTG196671 ODB196667:ODC196671 OMX196667:OMY196671 OWT196667:OWU196671 PGP196667:PGQ196671 PQL196667:PQM196671 QAH196667:QAI196671 QKD196667:QKE196671 QTZ196667:QUA196671 RDV196667:RDW196671 RNR196667:RNS196671 RXN196667:RXO196671 SHJ196667:SHK196671 SRF196667:SRG196671 TBB196667:TBC196671 TKX196667:TKY196671 TUT196667:TUU196671 UEP196667:UEQ196671 UOL196667:UOM196671 UYH196667:UYI196671 VID196667:VIE196671 VRZ196667:VSA196671 WBV196667:WBW196671 WLR196667:WLS196671 WVN196667:WVO196671 F262203:G262207 JB262203:JC262207 SX262203:SY262207 ACT262203:ACU262207 AMP262203:AMQ262207 AWL262203:AWM262207 BGH262203:BGI262207 BQD262203:BQE262207 BZZ262203:CAA262207 CJV262203:CJW262207 CTR262203:CTS262207 DDN262203:DDO262207 DNJ262203:DNK262207 DXF262203:DXG262207 EHB262203:EHC262207 EQX262203:EQY262207 FAT262203:FAU262207 FKP262203:FKQ262207 FUL262203:FUM262207 GEH262203:GEI262207 GOD262203:GOE262207 GXZ262203:GYA262207 HHV262203:HHW262207 HRR262203:HRS262207 IBN262203:IBO262207 ILJ262203:ILK262207 IVF262203:IVG262207 JFB262203:JFC262207 JOX262203:JOY262207 JYT262203:JYU262207 KIP262203:KIQ262207 KSL262203:KSM262207 LCH262203:LCI262207 LMD262203:LME262207 LVZ262203:LWA262207 MFV262203:MFW262207 MPR262203:MPS262207 MZN262203:MZO262207 NJJ262203:NJK262207 NTF262203:NTG262207 ODB262203:ODC262207 OMX262203:OMY262207 OWT262203:OWU262207 PGP262203:PGQ262207 PQL262203:PQM262207 QAH262203:QAI262207 QKD262203:QKE262207 QTZ262203:QUA262207 RDV262203:RDW262207 RNR262203:RNS262207 RXN262203:RXO262207 SHJ262203:SHK262207 SRF262203:SRG262207 TBB262203:TBC262207 TKX262203:TKY262207 TUT262203:TUU262207 UEP262203:UEQ262207 UOL262203:UOM262207 UYH262203:UYI262207 VID262203:VIE262207 VRZ262203:VSA262207 WBV262203:WBW262207 WLR262203:WLS262207 WVN262203:WVO262207 F327739:G327743 JB327739:JC327743 SX327739:SY327743 ACT327739:ACU327743 AMP327739:AMQ327743 AWL327739:AWM327743 BGH327739:BGI327743 BQD327739:BQE327743 BZZ327739:CAA327743 CJV327739:CJW327743 CTR327739:CTS327743 DDN327739:DDO327743 DNJ327739:DNK327743 DXF327739:DXG327743 EHB327739:EHC327743 EQX327739:EQY327743 FAT327739:FAU327743 FKP327739:FKQ327743 FUL327739:FUM327743 GEH327739:GEI327743 GOD327739:GOE327743 GXZ327739:GYA327743 HHV327739:HHW327743 HRR327739:HRS327743 IBN327739:IBO327743 ILJ327739:ILK327743 IVF327739:IVG327743 JFB327739:JFC327743 JOX327739:JOY327743 JYT327739:JYU327743 KIP327739:KIQ327743 KSL327739:KSM327743 LCH327739:LCI327743 LMD327739:LME327743 LVZ327739:LWA327743 MFV327739:MFW327743 MPR327739:MPS327743 MZN327739:MZO327743 NJJ327739:NJK327743 NTF327739:NTG327743 ODB327739:ODC327743 OMX327739:OMY327743 OWT327739:OWU327743 PGP327739:PGQ327743 PQL327739:PQM327743 QAH327739:QAI327743 QKD327739:QKE327743 QTZ327739:QUA327743 RDV327739:RDW327743 RNR327739:RNS327743 RXN327739:RXO327743 SHJ327739:SHK327743 SRF327739:SRG327743 TBB327739:TBC327743 TKX327739:TKY327743 TUT327739:TUU327743 UEP327739:UEQ327743 UOL327739:UOM327743 UYH327739:UYI327743 VID327739:VIE327743 VRZ327739:VSA327743 WBV327739:WBW327743 WLR327739:WLS327743 WVN327739:WVO327743 F393275:G393279 JB393275:JC393279 SX393275:SY393279 ACT393275:ACU393279 AMP393275:AMQ393279 AWL393275:AWM393279 BGH393275:BGI393279 BQD393275:BQE393279 BZZ393275:CAA393279 CJV393275:CJW393279 CTR393275:CTS393279 DDN393275:DDO393279 DNJ393275:DNK393279 DXF393275:DXG393279 EHB393275:EHC393279 EQX393275:EQY393279 FAT393275:FAU393279 FKP393275:FKQ393279 FUL393275:FUM393279 GEH393275:GEI393279 GOD393275:GOE393279 GXZ393275:GYA393279 HHV393275:HHW393279 HRR393275:HRS393279 IBN393275:IBO393279 ILJ393275:ILK393279 IVF393275:IVG393279 JFB393275:JFC393279 JOX393275:JOY393279 JYT393275:JYU393279 KIP393275:KIQ393279 KSL393275:KSM393279 LCH393275:LCI393279 LMD393275:LME393279 LVZ393275:LWA393279 MFV393275:MFW393279 MPR393275:MPS393279 MZN393275:MZO393279 NJJ393275:NJK393279 NTF393275:NTG393279 ODB393275:ODC393279 OMX393275:OMY393279 OWT393275:OWU393279 PGP393275:PGQ393279 PQL393275:PQM393279 QAH393275:QAI393279 QKD393275:QKE393279 QTZ393275:QUA393279 RDV393275:RDW393279 RNR393275:RNS393279 RXN393275:RXO393279 SHJ393275:SHK393279 SRF393275:SRG393279 TBB393275:TBC393279 TKX393275:TKY393279 TUT393275:TUU393279 UEP393275:UEQ393279 UOL393275:UOM393279 UYH393275:UYI393279 VID393275:VIE393279 VRZ393275:VSA393279 WBV393275:WBW393279 WLR393275:WLS393279 WVN393275:WVO393279 F458811:G458815 JB458811:JC458815 SX458811:SY458815 ACT458811:ACU458815 AMP458811:AMQ458815 AWL458811:AWM458815 BGH458811:BGI458815 BQD458811:BQE458815 BZZ458811:CAA458815 CJV458811:CJW458815 CTR458811:CTS458815 DDN458811:DDO458815 DNJ458811:DNK458815 DXF458811:DXG458815 EHB458811:EHC458815 EQX458811:EQY458815 FAT458811:FAU458815 FKP458811:FKQ458815 FUL458811:FUM458815 GEH458811:GEI458815 GOD458811:GOE458815 GXZ458811:GYA458815 HHV458811:HHW458815 HRR458811:HRS458815 IBN458811:IBO458815 ILJ458811:ILK458815 IVF458811:IVG458815 JFB458811:JFC458815 JOX458811:JOY458815 JYT458811:JYU458815 KIP458811:KIQ458815 KSL458811:KSM458815 LCH458811:LCI458815 LMD458811:LME458815 LVZ458811:LWA458815 MFV458811:MFW458815 MPR458811:MPS458815 MZN458811:MZO458815 NJJ458811:NJK458815 NTF458811:NTG458815 ODB458811:ODC458815 OMX458811:OMY458815 OWT458811:OWU458815 PGP458811:PGQ458815 PQL458811:PQM458815 QAH458811:QAI458815 QKD458811:QKE458815 QTZ458811:QUA458815 RDV458811:RDW458815 RNR458811:RNS458815 RXN458811:RXO458815 SHJ458811:SHK458815 SRF458811:SRG458815 TBB458811:TBC458815 TKX458811:TKY458815 TUT458811:TUU458815 UEP458811:UEQ458815 UOL458811:UOM458815 UYH458811:UYI458815 VID458811:VIE458815 VRZ458811:VSA458815 WBV458811:WBW458815 WLR458811:WLS458815 WVN458811:WVO458815 F524347:G524351 JB524347:JC524351 SX524347:SY524351 ACT524347:ACU524351 AMP524347:AMQ524351 AWL524347:AWM524351 BGH524347:BGI524351 BQD524347:BQE524351 BZZ524347:CAA524351 CJV524347:CJW524351 CTR524347:CTS524351 DDN524347:DDO524351 DNJ524347:DNK524351 DXF524347:DXG524351 EHB524347:EHC524351 EQX524347:EQY524351 FAT524347:FAU524351 FKP524347:FKQ524351 FUL524347:FUM524351 GEH524347:GEI524351 GOD524347:GOE524351 GXZ524347:GYA524351 HHV524347:HHW524351 HRR524347:HRS524351 IBN524347:IBO524351 ILJ524347:ILK524351 IVF524347:IVG524351 JFB524347:JFC524351 JOX524347:JOY524351 JYT524347:JYU524351 KIP524347:KIQ524351 KSL524347:KSM524351 LCH524347:LCI524351 LMD524347:LME524351 LVZ524347:LWA524351 MFV524347:MFW524351 MPR524347:MPS524351 MZN524347:MZO524351 NJJ524347:NJK524351 NTF524347:NTG524351 ODB524347:ODC524351 OMX524347:OMY524351 OWT524347:OWU524351 PGP524347:PGQ524351 PQL524347:PQM524351 QAH524347:QAI524351 QKD524347:QKE524351 QTZ524347:QUA524351 RDV524347:RDW524351 RNR524347:RNS524351 RXN524347:RXO524351 SHJ524347:SHK524351 SRF524347:SRG524351 TBB524347:TBC524351 TKX524347:TKY524351 TUT524347:TUU524351 UEP524347:UEQ524351 UOL524347:UOM524351 UYH524347:UYI524351 VID524347:VIE524351 VRZ524347:VSA524351 WBV524347:WBW524351 WLR524347:WLS524351 WVN524347:WVO524351 F589883:G589887 JB589883:JC589887 SX589883:SY589887 ACT589883:ACU589887 AMP589883:AMQ589887 AWL589883:AWM589887 BGH589883:BGI589887 BQD589883:BQE589887 BZZ589883:CAA589887 CJV589883:CJW589887 CTR589883:CTS589887 DDN589883:DDO589887 DNJ589883:DNK589887 DXF589883:DXG589887 EHB589883:EHC589887 EQX589883:EQY589887 FAT589883:FAU589887 FKP589883:FKQ589887 FUL589883:FUM589887 GEH589883:GEI589887 GOD589883:GOE589887 GXZ589883:GYA589887 HHV589883:HHW589887 HRR589883:HRS589887 IBN589883:IBO589887 ILJ589883:ILK589887 IVF589883:IVG589887 JFB589883:JFC589887 JOX589883:JOY589887 JYT589883:JYU589887 KIP589883:KIQ589887 KSL589883:KSM589887 LCH589883:LCI589887 LMD589883:LME589887 LVZ589883:LWA589887 MFV589883:MFW589887 MPR589883:MPS589887 MZN589883:MZO589887 NJJ589883:NJK589887 NTF589883:NTG589887 ODB589883:ODC589887 OMX589883:OMY589887 OWT589883:OWU589887 PGP589883:PGQ589887 PQL589883:PQM589887 QAH589883:QAI589887 QKD589883:QKE589887 QTZ589883:QUA589887 RDV589883:RDW589887 RNR589883:RNS589887 RXN589883:RXO589887 SHJ589883:SHK589887 SRF589883:SRG589887 TBB589883:TBC589887 TKX589883:TKY589887 TUT589883:TUU589887 UEP589883:UEQ589887 UOL589883:UOM589887 UYH589883:UYI589887 VID589883:VIE589887 VRZ589883:VSA589887 WBV589883:WBW589887 WLR589883:WLS589887 WVN589883:WVO589887 F655419:G655423 JB655419:JC655423 SX655419:SY655423 ACT655419:ACU655423 AMP655419:AMQ655423 AWL655419:AWM655423 BGH655419:BGI655423 BQD655419:BQE655423 BZZ655419:CAA655423 CJV655419:CJW655423 CTR655419:CTS655423 DDN655419:DDO655423 DNJ655419:DNK655423 DXF655419:DXG655423 EHB655419:EHC655423 EQX655419:EQY655423 FAT655419:FAU655423 FKP655419:FKQ655423 FUL655419:FUM655423 GEH655419:GEI655423 GOD655419:GOE655423 GXZ655419:GYA655423 HHV655419:HHW655423 HRR655419:HRS655423 IBN655419:IBO655423 ILJ655419:ILK655423 IVF655419:IVG655423 JFB655419:JFC655423 JOX655419:JOY655423 JYT655419:JYU655423 KIP655419:KIQ655423 KSL655419:KSM655423 LCH655419:LCI655423 LMD655419:LME655423 LVZ655419:LWA655423 MFV655419:MFW655423 MPR655419:MPS655423 MZN655419:MZO655423 NJJ655419:NJK655423 NTF655419:NTG655423 ODB655419:ODC655423 OMX655419:OMY655423 OWT655419:OWU655423 PGP655419:PGQ655423 PQL655419:PQM655423 QAH655419:QAI655423 QKD655419:QKE655423 QTZ655419:QUA655423 RDV655419:RDW655423 RNR655419:RNS655423 RXN655419:RXO655423 SHJ655419:SHK655423 SRF655419:SRG655423 TBB655419:TBC655423 TKX655419:TKY655423 TUT655419:TUU655423 UEP655419:UEQ655423 UOL655419:UOM655423 UYH655419:UYI655423 VID655419:VIE655423 VRZ655419:VSA655423 WBV655419:WBW655423 WLR655419:WLS655423 WVN655419:WVO655423 F720955:G720959 JB720955:JC720959 SX720955:SY720959 ACT720955:ACU720959 AMP720955:AMQ720959 AWL720955:AWM720959 BGH720955:BGI720959 BQD720955:BQE720959 BZZ720955:CAA720959 CJV720955:CJW720959 CTR720955:CTS720959 DDN720955:DDO720959 DNJ720955:DNK720959 DXF720955:DXG720959 EHB720955:EHC720959 EQX720955:EQY720959 FAT720955:FAU720959 FKP720955:FKQ720959 FUL720955:FUM720959 GEH720955:GEI720959 GOD720955:GOE720959 GXZ720955:GYA720959 HHV720955:HHW720959 HRR720955:HRS720959 IBN720955:IBO720959 ILJ720955:ILK720959 IVF720955:IVG720959 JFB720955:JFC720959 JOX720955:JOY720959 JYT720955:JYU720959 KIP720955:KIQ720959 KSL720955:KSM720959 LCH720955:LCI720959 LMD720955:LME720959 LVZ720955:LWA720959 MFV720955:MFW720959 MPR720955:MPS720959 MZN720955:MZO720959 NJJ720955:NJK720959 NTF720955:NTG720959 ODB720955:ODC720959 OMX720955:OMY720959 OWT720955:OWU720959 PGP720955:PGQ720959 PQL720955:PQM720959 QAH720955:QAI720959 QKD720955:QKE720959 QTZ720955:QUA720959 RDV720955:RDW720959 RNR720955:RNS720959 RXN720955:RXO720959 SHJ720955:SHK720959 SRF720955:SRG720959 TBB720955:TBC720959 TKX720955:TKY720959 TUT720955:TUU720959 UEP720955:UEQ720959 UOL720955:UOM720959 UYH720955:UYI720959 VID720955:VIE720959 VRZ720955:VSA720959 WBV720955:WBW720959 WLR720955:WLS720959 WVN720955:WVO720959 F786491:G786495 JB786491:JC786495 SX786491:SY786495 ACT786491:ACU786495 AMP786491:AMQ786495 AWL786491:AWM786495 BGH786491:BGI786495 BQD786491:BQE786495 BZZ786491:CAA786495 CJV786491:CJW786495 CTR786491:CTS786495 DDN786491:DDO786495 DNJ786491:DNK786495 DXF786491:DXG786495 EHB786491:EHC786495 EQX786491:EQY786495 FAT786491:FAU786495 FKP786491:FKQ786495 FUL786491:FUM786495 GEH786491:GEI786495 GOD786491:GOE786495 GXZ786491:GYA786495 HHV786491:HHW786495 HRR786491:HRS786495 IBN786491:IBO786495 ILJ786491:ILK786495 IVF786491:IVG786495 JFB786491:JFC786495 JOX786491:JOY786495 JYT786491:JYU786495 KIP786491:KIQ786495 KSL786491:KSM786495 LCH786491:LCI786495 LMD786491:LME786495 LVZ786491:LWA786495 MFV786491:MFW786495 MPR786491:MPS786495 MZN786491:MZO786495 NJJ786491:NJK786495 NTF786491:NTG786495 ODB786491:ODC786495 OMX786491:OMY786495 OWT786491:OWU786495 PGP786491:PGQ786495 PQL786491:PQM786495 QAH786491:QAI786495 QKD786491:QKE786495 QTZ786491:QUA786495 RDV786491:RDW786495 RNR786491:RNS786495 RXN786491:RXO786495 SHJ786491:SHK786495 SRF786491:SRG786495 TBB786491:TBC786495 TKX786491:TKY786495 TUT786491:TUU786495 UEP786491:UEQ786495 UOL786491:UOM786495 UYH786491:UYI786495 VID786491:VIE786495 VRZ786491:VSA786495 WBV786491:WBW786495 WLR786491:WLS786495 WVN786491:WVO786495 F852027:G852031 JB852027:JC852031 SX852027:SY852031 ACT852027:ACU852031 AMP852027:AMQ852031 AWL852027:AWM852031 BGH852027:BGI852031 BQD852027:BQE852031 BZZ852027:CAA852031 CJV852027:CJW852031 CTR852027:CTS852031 DDN852027:DDO852031 DNJ852027:DNK852031 DXF852027:DXG852031 EHB852027:EHC852031 EQX852027:EQY852031 FAT852027:FAU852031 FKP852027:FKQ852031 FUL852027:FUM852031 GEH852027:GEI852031 GOD852027:GOE852031 GXZ852027:GYA852031 HHV852027:HHW852031 HRR852027:HRS852031 IBN852027:IBO852031 ILJ852027:ILK852031 IVF852027:IVG852031 JFB852027:JFC852031 JOX852027:JOY852031 JYT852027:JYU852031 KIP852027:KIQ852031 KSL852027:KSM852031 LCH852027:LCI852031 LMD852027:LME852031 LVZ852027:LWA852031 MFV852027:MFW852031 MPR852027:MPS852031 MZN852027:MZO852031 NJJ852027:NJK852031 NTF852027:NTG852031 ODB852027:ODC852031 OMX852027:OMY852031 OWT852027:OWU852031 PGP852027:PGQ852031 PQL852027:PQM852031 QAH852027:QAI852031 QKD852027:QKE852031 QTZ852027:QUA852031 RDV852027:RDW852031 RNR852027:RNS852031 RXN852027:RXO852031 SHJ852027:SHK852031 SRF852027:SRG852031 TBB852027:TBC852031 TKX852027:TKY852031 TUT852027:TUU852031 UEP852027:UEQ852031 UOL852027:UOM852031 UYH852027:UYI852031 VID852027:VIE852031 VRZ852027:VSA852031 WBV852027:WBW852031 WLR852027:WLS852031 WVN852027:WVO852031 F917563:G917567 JB917563:JC917567 SX917563:SY917567 ACT917563:ACU917567 AMP917563:AMQ917567 AWL917563:AWM917567 BGH917563:BGI917567 BQD917563:BQE917567 BZZ917563:CAA917567 CJV917563:CJW917567 CTR917563:CTS917567 DDN917563:DDO917567 DNJ917563:DNK917567 DXF917563:DXG917567 EHB917563:EHC917567 EQX917563:EQY917567 FAT917563:FAU917567 FKP917563:FKQ917567 FUL917563:FUM917567 GEH917563:GEI917567 GOD917563:GOE917567 GXZ917563:GYA917567 HHV917563:HHW917567 HRR917563:HRS917567 IBN917563:IBO917567 ILJ917563:ILK917567 IVF917563:IVG917567 JFB917563:JFC917567 JOX917563:JOY917567 JYT917563:JYU917567 KIP917563:KIQ917567 KSL917563:KSM917567 LCH917563:LCI917567 LMD917563:LME917567 LVZ917563:LWA917567 MFV917563:MFW917567 MPR917563:MPS917567 MZN917563:MZO917567 NJJ917563:NJK917567 NTF917563:NTG917567 ODB917563:ODC917567 OMX917563:OMY917567 OWT917563:OWU917567 PGP917563:PGQ917567 PQL917563:PQM917567 QAH917563:QAI917567 QKD917563:QKE917567 QTZ917563:QUA917567 RDV917563:RDW917567 RNR917563:RNS917567 RXN917563:RXO917567 SHJ917563:SHK917567 SRF917563:SRG917567 TBB917563:TBC917567 TKX917563:TKY917567 TUT917563:TUU917567 UEP917563:UEQ917567 UOL917563:UOM917567 UYH917563:UYI917567 VID917563:VIE917567 VRZ917563:VSA917567 WBV917563:WBW917567 WLR917563:WLS917567 WVN917563:WVO917567 F983099:G983103 JB983099:JC983103 SX983099:SY983103 ACT983099:ACU983103 AMP983099:AMQ983103 AWL983099:AWM983103 BGH983099:BGI983103 BQD983099:BQE983103 BZZ983099:CAA983103 CJV983099:CJW983103 CTR983099:CTS983103 DDN983099:DDO983103 DNJ983099:DNK983103 DXF983099:DXG983103 EHB983099:EHC983103 EQX983099:EQY983103 FAT983099:FAU983103 FKP983099:FKQ983103 FUL983099:FUM983103 GEH983099:GEI983103 GOD983099:GOE983103 GXZ983099:GYA983103 HHV983099:HHW983103 HRR983099:HRS983103 IBN983099:IBO983103 ILJ983099:ILK983103 IVF983099:IVG983103 JFB983099:JFC983103 JOX983099:JOY983103 JYT983099:JYU983103 KIP983099:KIQ983103 KSL983099:KSM983103 LCH983099:LCI983103 LMD983099:LME983103 LVZ983099:LWA983103 MFV983099:MFW983103 MPR983099:MPS983103 MZN983099:MZO983103 NJJ983099:NJK983103 NTF983099:NTG983103 ODB983099:ODC983103 OMX983099:OMY983103 OWT983099:OWU983103 PGP983099:PGQ983103 PQL983099:PQM983103 QAH983099:QAI983103 QKD983099:QKE983103 QTZ983099:QUA983103 RDV983099:RDW983103 RNR983099:RNS983103 RXN983099:RXO983103 SHJ983099:SHK983103 SRF983099:SRG983103 TBB983099:TBC983103 TKX983099:TKY983103 TUT983099:TUU983103 UEP983099:UEQ983103 UOL983099:UOM983103 UYH983099:UYI983103 VID983099:VIE983103 VRZ983099:VSA983103 WBV983099:WBW983103 WLR983099:WLS983103 WVN983099:WVO983103 Q58:R58 JM58:JN58 TI58:TJ58 ADE58:ADF58 ANA58:ANB58 AWW58:AWX58 BGS58:BGT58 BQO58:BQP58 CAK58:CAL58 CKG58:CKH58 CUC58:CUD58 DDY58:DDZ58 DNU58:DNV58 DXQ58:DXR58 EHM58:EHN58 ERI58:ERJ58 FBE58:FBF58 FLA58:FLB58 FUW58:FUX58 GES58:GET58 GOO58:GOP58 GYK58:GYL58 HIG58:HIH58 HSC58:HSD58 IBY58:IBZ58 ILU58:ILV58 IVQ58:IVR58 JFM58:JFN58 JPI58:JPJ58 JZE58:JZF58 KJA58:KJB58 KSW58:KSX58 LCS58:LCT58 LMO58:LMP58 LWK58:LWL58 MGG58:MGH58 MQC58:MQD58 MZY58:MZZ58 NJU58:NJV58 NTQ58:NTR58 ODM58:ODN58 ONI58:ONJ58 OXE58:OXF58 PHA58:PHB58 PQW58:PQX58 QAS58:QAT58 QKO58:QKP58 QUK58:QUL58 REG58:REH58 ROC58:ROD58 RXY58:RXZ58 SHU58:SHV58 SRQ58:SRR58 TBM58:TBN58 TLI58:TLJ58 TVE58:TVF58 UFA58:UFB58 UOW58:UOX58 UYS58:UYT58 VIO58:VIP58 VSK58:VSL58 WCG58:WCH58 WMC58:WMD58 WVY58:WVZ58 Q65594:R65594 JM65594:JN65594 TI65594:TJ65594 ADE65594:ADF65594 ANA65594:ANB65594 AWW65594:AWX65594 BGS65594:BGT65594 BQO65594:BQP65594 CAK65594:CAL65594 CKG65594:CKH65594 CUC65594:CUD65594 DDY65594:DDZ65594 DNU65594:DNV65594 DXQ65594:DXR65594 EHM65594:EHN65594 ERI65594:ERJ65594 FBE65594:FBF65594 FLA65594:FLB65594 FUW65594:FUX65594 GES65594:GET65594 GOO65594:GOP65594 GYK65594:GYL65594 HIG65594:HIH65594 HSC65594:HSD65594 IBY65594:IBZ65594 ILU65594:ILV65594 IVQ65594:IVR65594 JFM65594:JFN65594 JPI65594:JPJ65594 JZE65594:JZF65594 KJA65594:KJB65594 KSW65594:KSX65594 LCS65594:LCT65594 LMO65594:LMP65594 LWK65594:LWL65594 MGG65594:MGH65594 MQC65594:MQD65594 MZY65594:MZZ65594 NJU65594:NJV65594 NTQ65594:NTR65594 ODM65594:ODN65594 ONI65594:ONJ65594 OXE65594:OXF65594 PHA65594:PHB65594 PQW65594:PQX65594 QAS65594:QAT65594 QKO65594:QKP65594 QUK65594:QUL65594 REG65594:REH65594 ROC65594:ROD65594 RXY65594:RXZ65594 SHU65594:SHV65594 SRQ65594:SRR65594 TBM65594:TBN65594 TLI65594:TLJ65594 TVE65594:TVF65594 UFA65594:UFB65594 UOW65594:UOX65594 UYS65594:UYT65594 VIO65594:VIP65594 VSK65594:VSL65594 WCG65594:WCH65594 WMC65594:WMD65594 WVY65594:WVZ65594 Q131130:R131130 JM131130:JN131130 TI131130:TJ131130 ADE131130:ADF131130 ANA131130:ANB131130 AWW131130:AWX131130 BGS131130:BGT131130 BQO131130:BQP131130 CAK131130:CAL131130 CKG131130:CKH131130 CUC131130:CUD131130 DDY131130:DDZ131130 DNU131130:DNV131130 DXQ131130:DXR131130 EHM131130:EHN131130 ERI131130:ERJ131130 FBE131130:FBF131130 FLA131130:FLB131130 FUW131130:FUX131130 GES131130:GET131130 GOO131130:GOP131130 GYK131130:GYL131130 HIG131130:HIH131130 HSC131130:HSD131130 IBY131130:IBZ131130 ILU131130:ILV131130 IVQ131130:IVR131130 JFM131130:JFN131130 JPI131130:JPJ131130 JZE131130:JZF131130 KJA131130:KJB131130 KSW131130:KSX131130 LCS131130:LCT131130 LMO131130:LMP131130 LWK131130:LWL131130 MGG131130:MGH131130 MQC131130:MQD131130 MZY131130:MZZ131130 NJU131130:NJV131130 NTQ131130:NTR131130 ODM131130:ODN131130 ONI131130:ONJ131130 OXE131130:OXF131130 PHA131130:PHB131130 PQW131130:PQX131130 QAS131130:QAT131130 QKO131130:QKP131130 QUK131130:QUL131130 REG131130:REH131130 ROC131130:ROD131130 RXY131130:RXZ131130 SHU131130:SHV131130 SRQ131130:SRR131130 TBM131130:TBN131130 TLI131130:TLJ131130 TVE131130:TVF131130 UFA131130:UFB131130 UOW131130:UOX131130 UYS131130:UYT131130 VIO131130:VIP131130 VSK131130:VSL131130 WCG131130:WCH131130 WMC131130:WMD131130 WVY131130:WVZ131130 Q196666:R196666 JM196666:JN196666 TI196666:TJ196666 ADE196666:ADF196666 ANA196666:ANB196666 AWW196666:AWX196666 BGS196666:BGT196666 BQO196666:BQP196666 CAK196666:CAL196666 CKG196666:CKH196666 CUC196666:CUD196666 DDY196666:DDZ196666 DNU196666:DNV196666 DXQ196666:DXR196666 EHM196666:EHN196666 ERI196666:ERJ196666 FBE196666:FBF196666 FLA196666:FLB196666 FUW196666:FUX196666 GES196666:GET196666 GOO196666:GOP196666 GYK196666:GYL196666 HIG196666:HIH196666 HSC196666:HSD196666 IBY196666:IBZ196666 ILU196666:ILV196666 IVQ196666:IVR196666 JFM196666:JFN196666 JPI196666:JPJ196666 JZE196666:JZF196666 KJA196666:KJB196666 KSW196666:KSX196666 LCS196666:LCT196666 LMO196666:LMP196666 LWK196666:LWL196666 MGG196666:MGH196666 MQC196666:MQD196666 MZY196666:MZZ196666 NJU196666:NJV196666 NTQ196666:NTR196666 ODM196666:ODN196666 ONI196666:ONJ196666 OXE196666:OXF196666 PHA196666:PHB196666 PQW196666:PQX196666 QAS196666:QAT196666 QKO196666:QKP196666 QUK196666:QUL196666 REG196666:REH196666 ROC196666:ROD196666 RXY196666:RXZ196666 SHU196666:SHV196666 SRQ196666:SRR196666 TBM196666:TBN196666 TLI196666:TLJ196666 TVE196666:TVF196666 UFA196666:UFB196666 UOW196666:UOX196666 UYS196666:UYT196666 VIO196666:VIP196666 VSK196666:VSL196666 WCG196666:WCH196666 WMC196666:WMD196666 WVY196666:WVZ196666 Q262202:R262202 JM262202:JN262202 TI262202:TJ262202 ADE262202:ADF262202 ANA262202:ANB262202 AWW262202:AWX262202 BGS262202:BGT262202 BQO262202:BQP262202 CAK262202:CAL262202 CKG262202:CKH262202 CUC262202:CUD262202 DDY262202:DDZ262202 DNU262202:DNV262202 DXQ262202:DXR262202 EHM262202:EHN262202 ERI262202:ERJ262202 FBE262202:FBF262202 FLA262202:FLB262202 FUW262202:FUX262202 GES262202:GET262202 GOO262202:GOP262202 GYK262202:GYL262202 HIG262202:HIH262202 HSC262202:HSD262202 IBY262202:IBZ262202 ILU262202:ILV262202 IVQ262202:IVR262202 JFM262202:JFN262202 JPI262202:JPJ262202 JZE262202:JZF262202 KJA262202:KJB262202 KSW262202:KSX262202 LCS262202:LCT262202 LMO262202:LMP262202 LWK262202:LWL262202 MGG262202:MGH262202 MQC262202:MQD262202 MZY262202:MZZ262202 NJU262202:NJV262202 NTQ262202:NTR262202 ODM262202:ODN262202 ONI262202:ONJ262202 OXE262202:OXF262202 PHA262202:PHB262202 PQW262202:PQX262202 QAS262202:QAT262202 QKO262202:QKP262202 QUK262202:QUL262202 REG262202:REH262202 ROC262202:ROD262202 RXY262202:RXZ262202 SHU262202:SHV262202 SRQ262202:SRR262202 TBM262202:TBN262202 TLI262202:TLJ262202 TVE262202:TVF262202 UFA262202:UFB262202 UOW262202:UOX262202 UYS262202:UYT262202 VIO262202:VIP262202 VSK262202:VSL262202 WCG262202:WCH262202 WMC262202:WMD262202 WVY262202:WVZ262202 Q327738:R327738 JM327738:JN327738 TI327738:TJ327738 ADE327738:ADF327738 ANA327738:ANB327738 AWW327738:AWX327738 BGS327738:BGT327738 BQO327738:BQP327738 CAK327738:CAL327738 CKG327738:CKH327738 CUC327738:CUD327738 DDY327738:DDZ327738 DNU327738:DNV327738 DXQ327738:DXR327738 EHM327738:EHN327738 ERI327738:ERJ327738 FBE327738:FBF327738 FLA327738:FLB327738 FUW327738:FUX327738 GES327738:GET327738 GOO327738:GOP327738 GYK327738:GYL327738 HIG327738:HIH327738 HSC327738:HSD327738 IBY327738:IBZ327738 ILU327738:ILV327738 IVQ327738:IVR327738 JFM327738:JFN327738 JPI327738:JPJ327738 JZE327738:JZF327738 KJA327738:KJB327738 KSW327738:KSX327738 LCS327738:LCT327738 LMO327738:LMP327738 LWK327738:LWL327738 MGG327738:MGH327738 MQC327738:MQD327738 MZY327738:MZZ327738 NJU327738:NJV327738 NTQ327738:NTR327738 ODM327738:ODN327738 ONI327738:ONJ327738 OXE327738:OXF327738 PHA327738:PHB327738 PQW327738:PQX327738 QAS327738:QAT327738 QKO327738:QKP327738 QUK327738:QUL327738 REG327738:REH327738 ROC327738:ROD327738 RXY327738:RXZ327738 SHU327738:SHV327738 SRQ327738:SRR327738 TBM327738:TBN327738 TLI327738:TLJ327738 TVE327738:TVF327738 UFA327738:UFB327738 UOW327738:UOX327738 UYS327738:UYT327738 VIO327738:VIP327738 VSK327738:VSL327738 WCG327738:WCH327738 WMC327738:WMD327738 WVY327738:WVZ327738 Q393274:R393274 JM393274:JN393274 TI393274:TJ393274 ADE393274:ADF393274 ANA393274:ANB393274 AWW393274:AWX393274 BGS393274:BGT393274 BQO393274:BQP393274 CAK393274:CAL393274 CKG393274:CKH393274 CUC393274:CUD393274 DDY393274:DDZ393274 DNU393274:DNV393274 DXQ393274:DXR393274 EHM393274:EHN393274 ERI393274:ERJ393274 FBE393274:FBF393274 FLA393274:FLB393274 FUW393274:FUX393274 GES393274:GET393274 GOO393274:GOP393274 GYK393274:GYL393274 HIG393274:HIH393274 HSC393274:HSD393274 IBY393274:IBZ393274 ILU393274:ILV393274 IVQ393274:IVR393274 JFM393274:JFN393274 JPI393274:JPJ393274 JZE393274:JZF393274 KJA393274:KJB393274 KSW393274:KSX393274 LCS393274:LCT393274 LMO393274:LMP393274 LWK393274:LWL393274 MGG393274:MGH393274 MQC393274:MQD393274 MZY393274:MZZ393274 NJU393274:NJV393274 NTQ393274:NTR393274 ODM393274:ODN393274 ONI393274:ONJ393274 OXE393274:OXF393274 PHA393274:PHB393274 PQW393274:PQX393274 QAS393274:QAT393274 QKO393274:QKP393274 QUK393274:QUL393274 REG393274:REH393274 ROC393274:ROD393274 RXY393274:RXZ393274 SHU393274:SHV393274 SRQ393274:SRR393274 TBM393274:TBN393274 TLI393274:TLJ393274 TVE393274:TVF393274 UFA393274:UFB393274 UOW393274:UOX393274 UYS393274:UYT393274 VIO393274:VIP393274 VSK393274:VSL393274 WCG393274:WCH393274 WMC393274:WMD393274 WVY393274:WVZ393274 Q458810:R458810 JM458810:JN458810 TI458810:TJ458810 ADE458810:ADF458810 ANA458810:ANB458810 AWW458810:AWX458810 BGS458810:BGT458810 BQO458810:BQP458810 CAK458810:CAL458810 CKG458810:CKH458810 CUC458810:CUD458810 DDY458810:DDZ458810 DNU458810:DNV458810 DXQ458810:DXR458810 EHM458810:EHN458810 ERI458810:ERJ458810 FBE458810:FBF458810 FLA458810:FLB458810 FUW458810:FUX458810 GES458810:GET458810 GOO458810:GOP458810 GYK458810:GYL458810 HIG458810:HIH458810 HSC458810:HSD458810 IBY458810:IBZ458810 ILU458810:ILV458810 IVQ458810:IVR458810 JFM458810:JFN458810 JPI458810:JPJ458810 JZE458810:JZF458810 KJA458810:KJB458810 KSW458810:KSX458810 LCS458810:LCT458810 LMO458810:LMP458810 LWK458810:LWL458810 MGG458810:MGH458810 MQC458810:MQD458810 MZY458810:MZZ458810 NJU458810:NJV458810 NTQ458810:NTR458810 ODM458810:ODN458810 ONI458810:ONJ458810 OXE458810:OXF458810 PHA458810:PHB458810 PQW458810:PQX458810 QAS458810:QAT458810 QKO458810:QKP458810 QUK458810:QUL458810 REG458810:REH458810 ROC458810:ROD458810 RXY458810:RXZ458810 SHU458810:SHV458810 SRQ458810:SRR458810 TBM458810:TBN458810 TLI458810:TLJ458810 TVE458810:TVF458810 UFA458810:UFB458810 UOW458810:UOX458810 UYS458810:UYT458810 VIO458810:VIP458810 VSK458810:VSL458810 WCG458810:WCH458810 WMC458810:WMD458810 WVY458810:WVZ458810 Q524346:R524346 JM524346:JN524346 TI524346:TJ524346 ADE524346:ADF524346 ANA524346:ANB524346 AWW524346:AWX524346 BGS524346:BGT524346 BQO524346:BQP524346 CAK524346:CAL524346 CKG524346:CKH524346 CUC524346:CUD524346 DDY524346:DDZ524346 DNU524346:DNV524346 DXQ524346:DXR524346 EHM524346:EHN524346 ERI524346:ERJ524346 FBE524346:FBF524346 FLA524346:FLB524346 FUW524346:FUX524346 GES524346:GET524346 GOO524346:GOP524346 GYK524346:GYL524346 HIG524346:HIH524346 HSC524346:HSD524346 IBY524346:IBZ524346 ILU524346:ILV524346 IVQ524346:IVR524346 JFM524346:JFN524346 JPI524346:JPJ524346 JZE524346:JZF524346 KJA524346:KJB524346 KSW524346:KSX524346 LCS524346:LCT524346 LMO524346:LMP524346 LWK524346:LWL524346 MGG524346:MGH524346 MQC524346:MQD524346 MZY524346:MZZ524346 NJU524346:NJV524346 NTQ524346:NTR524346 ODM524346:ODN524346 ONI524346:ONJ524346 OXE524346:OXF524346 PHA524346:PHB524346 PQW524346:PQX524346 QAS524346:QAT524346 QKO524346:QKP524346 QUK524346:QUL524346 REG524346:REH524346 ROC524346:ROD524346 RXY524346:RXZ524346 SHU524346:SHV524346 SRQ524346:SRR524346 TBM524346:TBN524346 TLI524346:TLJ524346 TVE524346:TVF524346 UFA524346:UFB524346 UOW524346:UOX524346 UYS524346:UYT524346 VIO524346:VIP524346 VSK524346:VSL524346 WCG524346:WCH524346 WMC524346:WMD524346 WVY524346:WVZ524346 Q589882:R589882 JM589882:JN589882 TI589882:TJ589882 ADE589882:ADF589882 ANA589882:ANB589882 AWW589882:AWX589882 BGS589882:BGT589882 BQO589882:BQP589882 CAK589882:CAL589882 CKG589882:CKH589882 CUC589882:CUD589882 DDY589882:DDZ589882 DNU589882:DNV589882 DXQ589882:DXR589882 EHM589882:EHN589882 ERI589882:ERJ589882 FBE589882:FBF589882 FLA589882:FLB589882 FUW589882:FUX589882 GES589882:GET589882 GOO589882:GOP589882 GYK589882:GYL589882 HIG589882:HIH589882 HSC589882:HSD589882 IBY589882:IBZ589882 ILU589882:ILV589882 IVQ589882:IVR589882 JFM589882:JFN589882 JPI589882:JPJ589882 JZE589882:JZF589882 KJA589882:KJB589882 KSW589882:KSX589882 LCS589882:LCT589882 LMO589882:LMP589882 LWK589882:LWL589882 MGG589882:MGH589882 MQC589882:MQD589882 MZY589882:MZZ589882 NJU589882:NJV589882 NTQ589882:NTR589882 ODM589882:ODN589882 ONI589882:ONJ589882 OXE589882:OXF589882 PHA589882:PHB589882 PQW589882:PQX589882 QAS589882:QAT589882 QKO589882:QKP589882 QUK589882:QUL589882 REG589882:REH589882 ROC589882:ROD589882 RXY589882:RXZ589882 SHU589882:SHV589882 SRQ589882:SRR589882 TBM589882:TBN589882 TLI589882:TLJ589882 TVE589882:TVF589882 UFA589882:UFB589882 UOW589882:UOX589882 UYS589882:UYT589882 VIO589882:VIP589882 VSK589882:VSL589882 WCG589882:WCH589882 WMC589882:WMD589882 WVY589882:WVZ589882 Q655418:R655418 JM655418:JN655418 TI655418:TJ655418 ADE655418:ADF655418 ANA655418:ANB655418 AWW655418:AWX655418 BGS655418:BGT655418 BQO655418:BQP655418 CAK655418:CAL655418 CKG655418:CKH655418 CUC655418:CUD655418 DDY655418:DDZ655418 DNU655418:DNV655418 DXQ655418:DXR655418 EHM655418:EHN655418 ERI655418:ERJ655418 FBE655418:FBF655418 FLA655418:FLB655418 FUW655418:FUX655418 GES655418:GET655418 GOO655418:GOP655418 GYK655418:GYL655418 HIG655418:HIH655418 HSC655418:HSD655418 IBY655418:IBZ655418 ILU655418:ILV655418 IVQ655418:IVR655418 JFM655418:JFN655418 JPI655418:JPJ655418 JZE655418:JZF655418 KJA655418:KJB655418 KSW655418:KSX655418 LCS655418:LCT655418 LMO655418:LMP655418 LWK655418:LWL655418 MGG655418:MGH655418 MQC655418:MQD655418 MZY655418:MZZ655418 NJU655418:NJV655418 NTQ655418:NTR655418 ODM655418:ODN655418 ONI655418:ONJ655418 OXE655418:OXF655418 PHA655418:PHB655418 PQW655418:PQX655418 QAS655418:QAT655418 QKO655418:QKP655418 QUK655418:QUL655418 REG655418:REH655418 ROC655418:ROD655418 RXY655418:RXZ655418 SHU655418:SHV655418 SRQ655418:SRR655418 TBM655418:TBN655418 TLI655418:TLJ655418 TVE655418:TVF655418 UFA655418:UFB655418 UOW655418:UOX655418 UYS655418:UYT655418 VIO655418:VIP655418 VSK655418:VSL655418 WCG655418:WCH655418 WMC655418:WMD655418 WVY655418:WVZ655418 Q720954:R720954 JM720954:JN720954 TI720954:TJ720954 ADE720954:ADF720954 ANA720954:ANB720954 AWW720954:AWX720954 BGS720954:BGT720954 BQO720954:BQP720954 CAK720954:CAL720954 CKG720954:CKH720954 CUC720954:CUD720954 DDY720954:DDZ720954 DNU720954:DNV720954 DXQ720954:DXR720954 EHM720954:EHN720954 ERI720954:ERJ720954 FBE720954:FBF720954 FLA720954:FLB720954 FUW720954:FUX720954 GES720954:GET720954 GOO720954:GOP720954 GYK720954:GYL720954 HIG720954:HIH720954 HSC720954:HSD720954 IBY720954:IBZ720954 ILU720954:ILV720954 IVQ720954:IVR720954 JFM720954:JFN720954 JPI720954:JPJ720954 JZE720954:JZF720954 KJA720954:KJB720954 KSW720954:KSX720954 LCS720954:LCT720954 LMO720954:LMP720954 LWK720954:LWL720954 MGG720954:MGH720954 MQC720954:MQD720954 MZY720954:MZZ720954 NJU720954:NJV720954 NTQ720954:NTR720954 ODM720954:ODN720954 ONI720954:ONJ720954 OXE720954:OXF720954 PHA720954:PHB720954 PQW720954:PQX720954 QAS720954:QAT720954 QKO720954:QKP720954 QUK720954:QUL720954 REG720954:REH720954 ROC720954:ROD720954 RXY720954:RXZ720954 SHU720954:SHV720954 SRQ720954:SRR720954 TBM720954:TBN720954 TLI720954:TLJ720954 TVE720954:TVF720954 UFA720954:UFB720954 UOW720954:UOX720954 UYS720954:UYT720954 VIO720954:VIP720954 VSK720954:VSL720954 WCG720954:WCH720954 WMC720954:WMD720954 WVY720954:WVZ720954 Q786490:R786490 JM786490:JN786490 TI786490:TJ786490 ADE786490:ADF786490 ANA786490:ANB786490 AWW786490:AWX786490 BGS786490:BGT786490 BQO786490:BQP786490 CAK786490:CAL786490 CKG786490:CKH786490 CUC786490:CUD786490 DDY786490:DDZ786490 DNU786490:DNV786490 DXQ786490:DXR786490 EHM786490:EHN786490 ERI786490:ERJ786490 FBE786490:FBF786490 FLA786490:FLB786490 FUW786490:FUX786490 GES786490:GET786490 GOO786490:GOP786490 GYK786490:GYL786490 HIG786490:HIH786490 HSC786490:HSD786490 IBY786490:IBZ786490 ILU786490:ILV786490 IVQ786490:IVR786490 JFM786490:JFN786490 JPI786490:JPJ786490 JZE786490:JZF786490 KJA786490:KJB786490 KSW786490:KSX786490 LCS786490:LCT786490 LMO786490:LMP786490 LWK786490:LWL786490 MGG786490:MGH786490 MQC786490:MQD786490 MZY786490:MZZ786490 NJU786490:NJV786490 NTQ786490:NTR786490 ODM786490:ODN786490 ONI786490:ONJ786490 OXE786490:OXF786490 PHA786490:PHB786490 PQW786490:PQX786490 QAS786490:QAT786490 QKO786490:QKP786490 QUK786490:QUL786490 REG786490:REH786490 ROC786490:ROD786490 RXY786490:RXZ786490 SHU786490:SHV786490 SRQ786490:SRR786490 TBM786490:TBN786490 TLI786490:TLJ786490 TVE786490:TVF786490 UFA786490:UFB786490 UOW786490:UOX786490 UYS786490:UYT786490 VIO786490:VIP786490 VSK786490:VSL786490 WCG786490:WCH786490 WMC786490:WMD786490 WVY786490:WVZ786490 Q852026:R852026 JM852026:JN852026 TI852026:TJ852026 ADE852026:ADF852026 ANA852026:ANB852026 AWW852026:AWX852026 BGS852026:BGT852026 BQO852026:BQP852026 CAK852026:CAL852026 CKG852026:CKH852026 CUC852026:CUD852026 DDY852026:DDZ852026 DNU852026:DNV852026 DXQ852026:DXR852026 EHM852026:EHN852026 ERI852026:ERJ852026 FBE852026:FBF852026 FLA852026:FLB852026 FUW852026:FUX852026 GES852026:GET852026 GOO852026:GOP852026 GYK852026:GYL852026 HIG852026:HIH852026 HSC852026:HSD852026 IBY852026:IBZ852026 ILU852026:ILV852026 IVQ852026:IVR852026 JFM852026:JFN852026 JPI852026:JPJ852026 JZE852026:JZF852026 KJA852026:KJB852026 KSW852026:KSX852026 LCS852026:LCT852026 LMO852026:LMP852026 LWK852026:LWL852026 MGG852026:MGH852026 MQC852026:MQD852026 MZY852026:MZZ852026 NJU852026:NJV852026 NTQ852026:NTR852026 ODM852026:ODN852026 ONI852026:ONJ852026 OXE852026:OXF852026 PHA852026:PHB852026 PQW852026:PQX852026 QAS852026:QAT852026 QKO852026:QKP852026 QUK852026:QUL852026 REG852026:REH852026 ROC852026:ROD852026 RXY852026:RXZ852026 SHU852026:SHV852026 SRQ852026:SRR852026 TBM852026:TBN852026 TLI852026:TLJ852026 TVE852026:TVF852026 UFA852026:UFB852026 UOW852026:UOX852026 UYS852026:UYT852026 VIO852026:VIP852026 VSK852026:VSL852026 WCG852026:WCH852026 WMC852026:WMD852026 WVY852026:WVZ852026 Q917562:R917562 JM917562:JN917562 TI917562:TJ917562 ADE917562:ADF917562 ANA917562:ANB917562 AWW917562:AWX917562 BGS917562:BGT917562 BQO917562:BQP917562 CAK917562:CAL917562 CKG917562:CKH917562 CUC917562:CUD917562 DDY917562:DDZ917562 DNU917562:DNV917562 DXQ917562:DXR917562 EHM917562:EHN917562 ERI917562:ERJ917562 FBE917562:FBF917562 FLA917562:FLB917562 FUW917562:FUX917562 GES917562:GET917562 GOO917562:GOP917562 GYK917562:GYL917562 HIG917562:HIH917562 HSC917562:HSD917562 IBY917562:IBZ917562 ILU917562:ILV917562 IVQ917562:IVR917562 JFM917562:JFN917562 JPI917562:JPJ917562 JZE917562:JZF917562 KJA917562:KJB917562 KSW917562:KSX917562 LCS917562:LCT917562 LMO917562:LMP917562 LWK917562:LWL917562 MGG917562:MGH917562 MQC917562:MQD917562 MZY917562:MZZ917562 NJU917562:NJV917562 NTQ917562:NTR917562 ODM917562:ODN917562 ONI917562:ONJ917562 OXE917562:OXF917562 PHA917562:PHB917562 PQW917562:PQX917562 QAS917562:QAT917562 QKO917562:QKP917562 QUK917562:QUL917562 REG917562:REH917562 ROC917562:ROD917562 RXY917562:RXZ917562 SHU917562:SHV917562 SRQ917562:SRR917562 TBM917562:TBN917562 TLI917562:TLJ917562 TVE917562:TVF917562 UFA917562:UFB917562 UOW917562:UOX917562 UYS917562:UYT917562 VIO917562:VIP917562 VSK917562:VSL917562 WCG917562:WCH917562 WMC917562:WMD917562 WVY917562:WVZ917562 Q983098:R983098 JM983098:JN983098 TI983098:TJ983098 ADE983098:ADF983098 ANA983098:ANB983098 AWW983098:AWX983098 BGS983098:BGT983098 BQO983098:BQP983098 CAK983098:CAL983098 CKG983098:CKH983098 CUC983098:CUD983098 DDY983098:DDZ983098 DNU983098:DNV983098 DXQ983098:DXR983098 EHM983098:EHN983098 ERI983098:ERJ983098 FBE983098:FBF983098 FLA983098:FLB983098 FUW983098:FUX983098 GES983098:GET983098 GOO983098:GOP983098 GYK983098:GYL983098 HIG983098:HIH983098 HSC983098:HSD983098 IBY983098:IBZ983098 ILU983098:ILV983098 IVQ983098:IVR983098 JFM983098:JFN983098 JPI983098:JPJ983098 JZE983098:JZF983098 KJA983098:KJB983098 KSW983098:KSX983098 LCS983098:LCT983098 LMO983098:LMP983098 LWK983098:LWL983098 MGG983098:MGH983098 MQC983098:MQD983098 MZY983098:MZZ983098 NJU983098:NJV983098 NTQ983098:NTR983098 ODM983098:ODN983098 ONI983098:ONJ983098 OXE983098:OXF983098 PHA983098:PHB983098 PQW983098:PQX983098 QAS983098:QAT983098 QKO983098:QKP983098 QUK983098:QUL983098 REG983098:REH983098 ROC983098:ROD983098 RXY983098:RXZ983098 SHU983098:SHV983098 SRQ983098:SRR983098 TBM983098:TBN983098 TLI983098:TLJ983098 TVE983098:TVF983098 UFA983098:UFB983098 UOW983098:UOX983098 UYS983098:UYT983098 VIO983098:VIP983098 VSK983098:VSL983098 WCG983098:WCH983098 WMC983098:WMD983098 WVY983098:WVZ983098" xr:uid="{A9C22C60-685B-4F1E-BCE2-79A07B7D551A}">
      <formula1>$AD$5:$AD$6</formula1>
    </dataValidation>
    <dataValidation type="list" allowBlank="1" showInputMessage="1" showErrorMessage="1" sqref="N106:P108 JJ106:JL108 TF106:TH108 ADB106:ADD108 AMX106:AMZ108 AWT106:AWV108 BGP106:BGR108 BQL106:BQN108 CAH106:CAJ108 CKD106:CKF108 CTZ106:CUB108 DDV106:DDX108 DNR106:DNT108 DXN106:DXP108 EHJ106:EHL108 ERF106:ERH108 FBB106:FBD108 FKX106:FKZ108 FUT106:FUV108 GEP106:GER108 GOL106:GON108 GYH106:GYJ108 HID106:HIF108 HRZ106:HSB108 IBV106:IBX108 ILR106:ILT108 IVN106:IVP108 JFJ106:JFL108 JPF106:JPH108 JZB106:JZD108 KIX106:KIZ108 KST106:KSV108 LCP106:LCR108 LML106:LMN108 LWH106:LWJ108 MGD106:MGF108 MPZ106:MQB108 MZV106:MZX108 NJR106:NJT108 NTN106:NTP108 ODJ106:ODL108 ONF106:ONH108 OXB106:OXD108 PGX106:PGZ108 PQT106:PQV108 QAP106:QAR108 QKL106:QKN108 QUH106:QUJ108 RED106:REF108 RNZ106:ROB108 RXV106:RXX108 SHR106:SHT108 SRN106:SRP108 TBJ106:TBL108 TLF106:TLH108 TVB106:TVD108 UEX106:UEZ108 UOT106:UOV108 UYP106:UYR108 VIL106:VIN108 VSH106:VSJ108 WCD106:WCF108 WLZ106:WMB108 WVV106:WVX108 N65642:P65644 JJ65642:JL65644 TF65642:TH65644 ADB65642:ADD65644 AMX65642:AMZ65644 AWT65642:AWV65644 BGP65642:BGR65644 BQL65642:BQN65644 CAH65642:CAJ65644 CKD65642:CKF65644 CTZ65642:CUB65644 DDV65642:DDX65644 DNR65642:DNT65644 DXN65642:DXP65644 EHJ65642:EHL65644 ERF65642:ERH65644 FBB65642:FBD65644 FKX65642:FKZ65644 FUT65642:FUV65644 GEP65642:GER65644 GOL65642:GON65644 GYH65642:GYJ65644 HID65642:HIF65644 HRZ65642:HSB65644 IBV65642:IBX65644 ILR65642:ILT65644 IVN65642:IVP65644 JFJ65642:JFL65644 JPF65642:JPH65644 JZB65642:JZD65644 KIX65642:KIZ65644 KST65642:KSV65644 LCP65642:LCR65644 LML65642:LMN65644 LWH65642:LWJ65644 MGD65642:MGF65644 MPZ65642:MQB65644 MZV65642:MZX65644 NJR65642:NJT65644 NTN65642:NTP65644 ODJ65642:ODL65644 ONF65642:ONH65644 OXB65642:OXD65644 PGX65642:PGZ65644 PQT65642:PQV65644 QAP65642:QAR65644 QKL65642:QKN65644 QUH65642:QUJ65644 RED65642:REF65644 RNZ65642:ROB65644 RXV65642:RXX65644 SHR65642:SHT65644 SRN65642:SRP65644 TBJ65642:TBL65644 TLF65642:TLH65644 TVB65642:TVD65644 UEX65642:UEZ65644 UOT65642:UOV65644 UYP65642:UYR65644 VIL65642:VIN65644 VSH65642:VSJ65644 WCD65642:WCF65644 WLZ65642:WMB65644 WVV65642:WVX65644 N131178:P131180 JJ131178:JL131180 TF131178:TH131180 ADB131178:ADD131180 AMX131178:AMZ131180 AWT131178:AWV131180 BGP131178:BGR131180 BQL131178:BQN131180 CAH131178:CAJ131180 CKD131178:CKF131180 CTZ131178:CUB131180 DDV131178:DDX131180 DNR131178:DNT131180 DXN131178:DXP131180 EHJ131178:EHL131180 ERF131178:ERH131180 FBB131178:FBD131180 FKX131178:FKZ131180 FUT131178:FUV131180 GEP131178:GER131180 GOL131178:GON131180 GYH131178:GYJ131180 HID131178:HIF131180 HRZ131178:HSB131180 IBV131178:IBX131180 ILR131178:ILT131180 IVN131178:IVP131180 JFJ131178:JFL131180 JPF131178:JPH131180 JZB131178:JZD131180 KIX131178:KIZ131180 KST131178:KSV131180 LCP131178:LCR131180 LML131178:LMN131180 LWH131178:LWJ131180 MGD131178:MGF131180 MPZ131178:MQB131180 MZV131178:MZX131180 NJR131178:NJT131180 NTN131178:NTP131180 ODJ131178:ODL131180 ONF131178:ONH131180 OXB131178:OXD131180 PGX131178:PGZ131180 PQT131178:PQV131180 QAP131178:QAR131180 QKL131178:QKN131180 QUH131178:QUJ131180 RED131178:REF131180 RNZ131178:ROB131180 RXV131178:RXX131180 SHR131178:SHT131180 SRN131178:SRP131180 TBJ131178:TBL131180 TLF131178:TLH131180 TVB131178:TVD131180 UEX131178:UEZ131180 UOT131178:UOV131180 UYP131178:UYR131180 VIL131178:VIN131180 VSH131178:VSJ131180 WCD131178:WCF131180 WLZ131178:WMB131180 WVV131178:WVX131180 N196714:P196716 JJ196714:JL196716 TF196714:TH196716 ADB196714:ADD196716 AMX196714:AMZ196716 AWT196714:AWV196716 BGP196714:BGR196716 BQL196714:BQN196716 CAH196714:CAJ196716 CKD196714:CKF196716 CTZ196714:CUB196716 DDV196714:DDX196716 DNR196714:DNT196716 DXN196714:DXP196716 EHJ196714:EHL196716 ERF196714:ERH196716 FBB196714:FBD196716 FKX196714:FKZ196716 FUT196714:FUV196716 GEP196714:GER196716 GOL196714:GON196716 GYH196714:GYJ196716 HID196714:HIF196716 HRZ196714:HSB196716 IBV196714:IBX196716 ILR196714:ILT196716 IVN196714:IVP196716 JFJ196714:JFL196716 JPF196714:JPH196716 JZB196714:JZD196716 KIX196714:KIZ196716 KST196714:KSV196716 LCP196714:LCR196716 LML196714:LMN196716 LWH196714:LWJ196716 MGD196714:MGF196716 MPZ196714:MQB196716 MZV196714:MZX196716 NJR196714:NJT196716 NTN196714:NTP196716 ODJ196714:ODL196716 ONF196714:ONH196716 OXB196714:OXD196716 PGX196714:PGZ196716 PQT196714:PQV196716 QAP196714:QAR196716 QKL196714:QKN196716 QUH196714:QUJ196716 RED196714:REF196716 RNZ196714:ROB196716 RXV196714:RXX196716 SHR196714:SHT196716 SRN196714:SRP196716 TBJ196714:TBL196716 TLF196714:TLH196716 TVB196714:TVD196716 UEX196714:UEZ196716 UOT196714:UOV196716 UYP196714:UYR196716 VIL196714:VIN196716 VSH196714:VSJ196716 WCD196714:WCF196716 WLZ196714:WMB196716 WVV196714:WVX196716 N262250:P262252 JJ262250:JL262252 TF262250:TH262252 ADB262250:ADD262252 AMX262250:AMZ262252 AWT262250:AWV262252 BGP262250:BGR262252 BQL262250:BQN262252 CAH262250:CAJ262252 CKD262250:CKF262252 CTZ262250:CUB262252 DDV262250:DDX262252 DNR262250:DNT262252 DXN262250:DXP262252 EHJ262250:EHL262252 ERF262250:ERH262252 FBB262250:FBD262252 FKX262250:FKZ262252 FUT262250:FUV262252 GEP262250:GER262252 GOL262250:GON262252 GYH262250:GYJ262252 HID262250:HIF262252 HRZ262250:HSB262252 IBV262250:IBX262252 ILR262250:ILT262252 IVN262250:IVP262252 JFJ262250:JFL262252 JPF262250:JPH262252 JZB262250:JZD262252 KIX262250:KIZ262252 KST262250:KSV262252 LCP262250:LCR262252 LML262250:LMN262252 LWH262250:LWJ262252 MGD262250:MGF262252 MPZ262250:MQB262252 MZV262250:MZX262252 NJR262250:NJT262252 NTN262250:NTP262252 ODJ262250:ODL262252 ONF262250:ONH262252 OXB262250:OXD262252 PGX262250:PGZ262252 PQT262250:PQV262252 QAP262250:QAR262252 QKL262250:QKN262252 QUH262250:QUJ262252 RED262250:REF262252 RNZ262250:ROB262252 RXV262250:RXX262252 SHR262250:SHT262252 SRN262250:SRP262252 TBJ262250:TBL262252 TLF262250:TLH262252 TVB262250:TVD262252 UEX262250:UEZ262252 UOT262250:UOV262252 UYP262250:UYR262252 VIL262250:VIN262252 VSH262250:VSJ262252 WCD262250:WCF262252 WLZ262250:WMB262252 WVV262250:WVX262252 N327786:P327788 JJ327786:JL327788 TF327786:TH327788 ADB327786:ADD327788 AMX327786:AMZ327788 AWT327786:AWV327788 BGP327786:BGR327788 BQL327786:BQN327788 CAH327786:CAJ327788 CKD327786:CKF327788 CTZ327786:CUB327788 DDV327786:DDX327788 DNR327786:DNT327788 DXN327786:DXP327788 EHJ327786:EHL327788 ERF327786:ERH327788 FBB327786:FBD327788 FKX327786:FKZ327788 FUT327786:FUV327788 GEP327786:GER327788 GOL327786:GON327788 GYH327786:GYJ327788 HID327786:HIF327788 HRZ327786:HSB327788 IBV327786:IBX327788 ILR327786:ILT327788 IVN327786:IVP327788 JFJ327786:JFL327788 JPF327786:JPH327788 JZB327786:JZD327788 KIX327786:KIZ327788 KST327786:KSV327788 LCP327786:LCR327788 LML327786:LMN327788 LWH327786:LWJ327788 MGD327786:MGF327788 MPZ327786:MQB327788 MZV327786:MZX327788 NJR327786:NJT327788 NTN327786:NTP327788 ODJ327786:ODL327788 ONF327786:ONH327788 OXB327786:OXD327788 PGX327786:PGZ327788 PQT327786:PQV327788 QAP327786:QAR327788 QKL327786:QKN327788 QUH327786:QUJ327788 RED327786:REF327788 RNZ327786:ROB327788 RXV327786:RXX327788 SHR327786:SHT327788 SRN327786:SRP327788 TBJ327786:TBL327788 TLF327786:TLH327788 TVB327786:TVD327788 UEX327786:UEZ327788 UOT327786:UOV327788 UYP327786:UYR327788 VIL327786:VIN327788 VSH327786:VSJ327788 WCD327786:WCF327788 WLZ327786:WMB327788 WVV327786:WVX327788 N393322:P393324 JJ393322:JL393324 TF393322:TH393324 ADB393322:ADD393324 AMX393322:AMZ393324 AWT393322:AWV393324 BGP393322:BGR393324 BQL393322:BQN393324 CAH393322:CAJ393324 CKD393322:CKF393324 CTZ393322:CUB393324 DDV393322:DDX393324 DNR393322:DNT393324 DXN393322:DXP393324 EHJ393322:EHL393324 ERF393322:ERH393324 FBB393322:FBD393324 FKX393322:FKZ393324 FUT393322:FUV393324 GEP393322:GER393324 GOL393322:GON393324 GYH393322:GYJ393324 HID393322:HIF393324 HRZ393322:HSB393324 IBV393322:IBX393324 ILR393322:ILT393324 IVN393322:IVP393324 JFJ393322:JFL393324 JPF393322:JPH393324 JZB393322:JZD393324 KIX393322:KIZ393324 KST393322:KSV393324 LCP393322:LCR393324 LML393322:LMN393324 LWH393322:LWJ393324 MGD393322:MGF393324 MPZ393322:MQB393324 MZV393322:MZX393324 NJR393322:NJT393324 NTN393322:NTP393324 ODJ393322:ODL393324 ONF393322:ONH393324 OXB393322:OXD393324 PGX393322:PGZ393324 PQT393322:PQV393324 QAP393322:QAR393324 QKL393322:QKN393324 QUH393322:QUJ393324 RED393322:REF393324 RNZ393322:ROB393324 RXV393322:RXX393324 SHR393322:SHT393324 SRN393322:SRP393324 TBJ393322:TBL393324 TLF393322:TLH393324 TVB393322:TVD393324 UEX393322:UEZ393324 UOT393322:UOV393324 UYP393322:UYR393324 VIL393322:VIN393324 VSH393322:VSJ393324 WCD393322:WCF393324 WLZ393322:WMB393324 WVV393322:WVX393324 N458858:P458860 JJ458858:JL458860 TF458858:TH458860 ADB458858:ADD458860 AMX458858:AMZ458860 AWT458858:AWV458860 BGP458858:BGR458860 BQL458858:BQN458860 CAH458858:CAJ458860 CKD458858:CKF458860 CTZ458858:CUB458860 DDV458858:DDX458860 DNR458858:DNT458860 DXN458858:DXP458860 EHJ458858:EHL458860 ERF458858:ERH458860 FBB458858:FBD458860 FKX458858:FKZ458860 FUT458858:FUV458860 GEP458858:GER458860 GOL458858:GON458860 GYH458858:GYJ458860 HID458858:HIF458860 HRZ458858:HSB458860 IBV458858:IBX458860 ILR458858:ILT458860 IVN458858:IVP458860 JFJ458858:JFL458860 JPF458858:JPH458860 JZB458858:JZD458860 KIX458858:KIZ458860 KST458858:KSV458860 LCP458858:LCR458860 LML458858:LMN458860 LWH458858:LWJ458860 MGD458858:MGF458860 MPZ458858:MQB458860 MZV458858:MZX458860 NJR458858:NJT458860 NTN458858:NTP458860 ODJ458858:ODL458860 ONF458858:ONH458860 OXB458858:OXD458860 PGX458858:PGZ458860 PQT458858:PQV458860 QAP458858:QAR458860 QKL458858:QKN458860 QUH458858:QUJ458860 RED458858:REF458860 RNZ458858:ROB458860 RXV458858:RXX458860 SHR458858:SHT458860 SRN458858:SRP458860 TBJ458858:TBL458860 TLF458858:TLH458860 TVB458858:TVD458860 UEX458858:UEZ458860 UOT458858:UOV458860 UYP458858:UYR458860 VIL458858:VIN458860 VSH458858:VSJ458860 WCD458858:WCF458860 WLZ458858:WMB458860 WVV458858:WVX458860 N524394:P524396 JJ524394:JL524396 TF524394:TH524396 ADB524394:ADD524396 AMX524394:AMZ524396 AWT524394:AWV524396 BGP524394:BGR524396 BQL524394:BQN524396 CAH524394:CAJ524396 CKD524394:CKF524396 CTZ524394:CUB524396 DDV524394:DDX524396 DNR524394:DNT524396 DXN524394:DXP524396 EHJ524394:EHL524396 ERF524394:ERH524396 FBB524394:FBD524396 FKX524394:FKZ524396 FUT524394:FUV524396 GEP524394:GER524396 GOL524394:GON524396 GYH524394:GYJ524396 HID524394:HIF524396 HRZ524394:HSB524396 IBV524394:IBX524396 ILR524394:ILT524396 IVN524394:IVP524396 JFJ524394:JFL524396 JPF524394:JPH524396 JZB524394:JZD524396 KIX524394:KIZ524396 KST524394:KSV524396 LCP524394:LCR524396 LML524394:LMN524396 LWH524394:LWJ524396 MGD524394:MGF524396 MPZ524394:MQB524396 MZV524394:MZX524396 NJR524394:NJT524396 NTN524394:NTP524396 ODJ524394:ODL524396 ONF524394:ONH524396 OXB524394:OXD524396 PGX524394:PGZ524396 PQT524394:PQV524396 QAP524394:QAR524396 QKL524394:QKN524396 QUH524394:QUJ524396 RED524394:REF524396 RNZ524394:ROB524396 RXV524394:RXX524396 SHR524394:SHT524396 SRN524394:SRP524396 TBJ524394:TBL524396 TLF524394:TLH524396 TVB524394:TVD524396 UEX524394:UEZ524396 UOT524394:UOV524396 UYP524394:UYR524396 VIL524394:VIN524396 VSH524394:VSJ524396 WCD524394:WCF524396 WLZ524394:WMB524396 WVV524394:WVX524396 N589930:P589932 JJ589930:JL589932 TF589930:TH589932 ADB589930:ADD589932 AMX589930:AMZ589932 AWT589930:AWV589932 BGP589930:BGR589932 BQL589930:BQN589932 CAH589930:CAJ589932 CKD589930:CKF589932 CTZ589930:CUB589932 DDV589930:DDX589932 DNR589930:DNT589932 DXN589930:DXP589932 EHJ589930:EHL589932 ERF589930:ERH589932 FBB589930:FBD589932 FKX589930:FKZ589932 FUT589930:FUV589932 GEP589930:GER589932 GOL589930:GON589932 GYH589930:GYJ589932 HID589930:HIF589932 HRZ589930:HSB589932 IBV589930:IBX589932 ILR589930:ILT589932 IVN589930:IVP589932 JFJ589930:JFL589932 JPF589930:JPH589932 JZB589930:JZD589932 KIX589930:KIZ589932 KST589930:KSV589932 LCP589930:LCR589932 LML589930:LMN589932 LWH589930:LWJ589932 MGD589930:MGF589932 MPZ589930:MQB589932 MZV589930:MZX589932 NJR589930:NJT589932 NTN589930:NTP589932 ODJ589930:ODL589932 ONF589930:ONH589932 OXB589930:OXD589932 PGX589930:PGZ589932 PQT589930:PQV589932 QAP589930:QAR589932 QKL589930:QKN589932 QUH589930:QUJ589932 RED589930:REF589932 RNZ589930:ROB589932 RXV589930:RXX589932 SHR589930:SHT589932 SRN589930:SRP589932 TBJ589930:TBL589932 TLF589930:TLH589932 TVB589930:TVD589932 UEX589930:UEZ589932 UOT589930:UOV589932 UYP589930:UYR589932 VIL589930:VIN589932 VSH589930:VSJ589932 WCD589930:WCF589932 WLZ589930:WMB589932 WVV589930:WVX589932 N655466:P655468 JJ655466:JL655468 TF655466:TH655468 ADB655466:ADD655468 AMX655466:AMZ655468 AWT655466:AWV655468 BGP655466:BGR655468 BQL655466:BQN655468 CAH655466:CAJ655468 CKD655466:CKF655468 CTZ655466:CUB655468 DDV655466:DDX655468 DNR655466:DNT655468 DXN655466:DXP655468 EHJ655466:EHL655468 ERF655466:ERH655468 FBB655466:FBD655468 FKX655466:FKZ655468 FUT655466:FUV655468 GEP655466:GER655468 GOL655466:GON655468 GYH655466:GYJ655468 HID655466:HIF655468 HRZ655466:HSB655468 IBV655466:IBX655468 ILR655466:ILT655468 IVN655466:IVP655468 JFJ655466:JFL655468 JPF655466:JPH655468 JZB655466:JZD655468 KIX655466:KIZ655468 KST655466:KSV655468 LCP655466:LCR655468 LML655466:LMN655468 LWH655466:LWJ655468 MGD655466:MGF655468 MPZ655466:MQB655468 MZV655466:MZX655468 NJR655466:NJT655468 NTN655466:NTP655468 ODJ655466:ODL655468 ONF655466:ONH655468 OXB655466:OXD655468 PGX655466:PGZ655468 PQT655466:PQV655468 QAP655466:QAR655468 QKL655466:QKN655468 QUH655466:QUJ655468 RED655466:REF655468 RNZ655466:ROB655468 RXV655466:RXX655468 SHR655466:SHT655468 SRN655466:SRP655468 TBJ655466:TBL655468 TLF655466:TLH655468 TVB655466:TVD655468 UEX655466:UEZ655468 UOT655466:UOV655468 UYP655466:UYR655468 VIL655466:VIN655468 VSH655466:VSJ655468 WCD655466:WCF655468 WLZ655466:WMB655468 WVV655466:WVX655468 N721002:P721004 JJ721002:JL721004 TF721002:TH721004 ADB721002:ADD721004 AMX721002:AMZ721004 AWT721002:AWV721004 BGP721002:BGR721004 BQL721002:BQN721004 CAH721002:CAJ721004 CKD721002:CKF721004 CTZ721002:CUB721004 DDV721002:DDX721004 DNR721002:DNT721004 DXN721002:DXP721004 EHJ721002:EHL721004 ERF721002:ERH721004 FBB721002:FBD721004 FKX721002:FKZ721004 FUT721002:FUV721004 GEP721002:GER721004 GOL721002:GON721004 GYH721002:GYJ721004 HID721002:HIF721004 HRZ721002:HSB721004 IBV721002:IBX721004 ILR721002:ILT721004 IVN721002:IVP721004 JFJ721002:JFL721004 JPF721002:JPH721004 JZB721002:JZD721004 KIX721002:KIZ721004 KST721002:KSV721004 LCP721002:LCR721004 LML721002:LMN721004 LWH721002:LWJ721004 MGD721002:MGF721004 MPZ721002:MQB721004 MZV721002:MZX721004 NJR721002:NJT721004 NTN721002:NTP721004 ODJ721002:ODL721004 ONF721002:ONH721004 OXB721002:OXD721004 PGX721002:PGZ721004 PQT721002:PQV721004 QAP721002:QAR721004 QKL721002:QKN721004 QUH721002:QUJ721004 RED721002:REF721004 RNZ721002:ROB721004 RXV721002:RXX721004 SHR721002:SHT721004 SRN721002:SRP721004 TBJ721002:TBL721004 TLF721002:TLH721004 TVB721002:TVD721004 UEX721002:UEZ721004 UOT721002:UOV721004 UYP721002:UYR721004 VIL721002:VIN721004 VSH721002:VSJ721004 WCD721002:WCF721004 WLZ721002:WMB721004 WVV721002:WVX721004 N786538:P786540 JJ786538:JL786540 TF786538:TH786540 ADB786538:ADD786540 AMX786538:AMZ786540 AWT786538:AWV786540 BGP786538:BGR786540 BQL786538:BQN786540 CAH786538:CAJ786540 CKD786538:CKF786540 CTZ786538:CUB786540 DDV786538:DDX786540 DNR786538:DNT786540 DXN786538:DXP786540 EHJ786538:EHL786540 ERF786538:ERH786540 FBB786538:FBD786540 FKX786538:FKZ786540 FUT786538:FUV786540 GEP786538:GER786540 GOL786538:GON786540 GYH786538:GYJ786540 HID786538:HIF786540 HRZ786538:HSB786540 IBV786538:IBX786540 ILR786538:ILT786540 IVN786538:IVP786540 JFJ786538:JFL786540 JPF786538:JPH786540 JZB786538:JZD786540 KIX786538:KIZ786540 KST786538:KSV786540 LCP786538:LCR786540 LML786538:LMN786540 LWH786538:LWJ786540 MGD786538:MGF786540 MPZ786538:MQB786540 MZV786538:MZX786540 NJR786538:NJT786540 NTN786538:NTP786540 ODJ786538:ODL786540 ONF786538:ONH786540 OXB786538:OXD786540 PGX786538:PGZ786540 PQT786538:PQV786540 QAP786538:QAR786540 QKL786538:QKN786540 QUH786538:QUJ786540 RED786538:REF786540 RNZ786538:ROB786540 RXV786538:RXX786540 SHR786538:SHT786540 SRN786538:SRP786540 TBJ786538:TBL786540 TLF786538:TLH786540 TVB786538:TVD786540 UEX786538:UEZ786540 UOT786538:UOV786540 UYP786538:UYR786540 VIL786538:VIN786540 VSH786538:VSJ786540 WCD786538:WCF786540 WLZ786538:WMB786540 WVV786538:WVX786540 N852074:P852076 JJ852074:JL852076 TF852074:TH852076 ADB852074:ADD852076 AMX852074:AMZ852076 AWT852074:AWV852076 BGP852074:BGR852076 BQL852074:BQN852076 CAH852074:CAJ852076 CKD852074:CKF852076 CTZ852074:CUB852076 DDV852074:DDX852076 DNR852074:DNT852076 DXN852074:DXP852076 EHJ852074:EHL852076 ERF852074:ERH852076 FBB852074:FBD852076 FKX852074:FKZ852076 FUT852074:FUV852076 GEP852074:GER852076 GOL852074:GON852076 GYH852074:GYJ852076 HID852074:HIF852076 HRZ852074:HSB852076 IBV852074:IBX852076 ILR852074:ILT852076 IVN852074:IVP852076 JFJ852074:JFL852076 JPF852074:JPH852076 JZB852074:JZD852076 KIX852074:KIZ852076 KST852074:KSV852076 LCP852074:LCR852076 LML852074:LMN852076 LWH852074:LWJ852076 MGD852074:MGF852076 MPZ852074:MQB852076 MZV852074:MZX852076 NJR852074:NJT852076 NTN852074:NTP852076 ODJ852074:ODL852076 ONF852074:ONH852076 OXB852074:OXD852076 PGX852074:PGZ852076 PQT852074:PQV852076 QAP852074:QAR852076 QKL852074:QKN852076 QUH852074:QUJ852076 RED852074:REF852076 RNZ852074:ROB852076 RXV852074:RXX852076 SHR852074:SHT852076 SRN852074:SRP852076 TBJ852074:TBL852076 TLF852074:TLH852076 TVB852074:TVD852076 UEX852074:UEZ852076 UOT852074:UOV852076 UYP852074:UYR852076 VIL852074:VIN852076 VSH852074:VSJ852076 WCD852074:WCF852076 WLZ852074:WMB852076 WVV852074:WVX852076 N917610:P917612 JJ917610:JL917612 TF917610:TH917612 ADB917610:ADD917612 AMX917610:AMZ917612 AWT917610:AWV917612 BGP917610:BGR917612 BQL917610:BQN917612 CAH917610:CAJ917612 CKD917610:CKF917612 CTZ917610:CUB917612 DDV917610:DDX917612 DNR917610:DNT917612 DXN917610:DXP917612 EHJ917610:EHL917612 ERF917610:ERH917612 FBB917610:FBD917612 FKX917610:FKZ917612 FUT917610:FUV917612 GEP917610:GER917612 GOL917610:GON917612 GYH917610:GYJ917612 HID917610:HIF917612 HRZ917610:HSB917612 IBV917610:IBX917612 ILR917610:ILT917612 IVN917610:IVP917612 JFJ917610:JFL917612 JPF917610:JPH917612 JZB917610:JZD917612 KIX917610:KIZ917612 KST917610:KSV917612 LCP917610:LCR917612 LML917610:LMN917612 LWH917610:LWJ917612 MGD917610:MGF917612 MPZ917610:MQB917612 MZV917610:MZX917612 NJR917610:NJT917612 NTN917610:NTP917612 ODJ917610:ODL917612 ONF917610:ONH917612 OXB917610:OXD917612 PGX917610:PGZ917612 PQT917610:PQV917612 QAP917610:QAR917612 QKL917610:QKN917612 QUH917610:QUJ917612 RED917610:REF917612 RNZ917610:ROB917612 RXV917610:RXX917612 SHR917610:SHT917612 SRN917610:SRP917612 TBJ917610:TBL917612 TLF917610:TLH917612 TVB917610:TVD917612 UEX917610:UEZ917612 UOT917610:UOV917612 UYP917610:UYR917612 VIL917610:VIN917612 VSH917610:VSJ917612 WCD917610:WCF917612 WLZ917610:WMB917612 WVV917610:WVX917612 N983146:P983148 JJ983146:JL983148 TF983146:TH983148 ADB983146:ADD983148 AMX983146:AMZ983148 AWT983146:AWV983148 BGP983146:BGR983148 BQL983146:BQN983148 CAH983146:CAJ983148 CKD983146:CKF983148 CTZ983146:CUB983148 DDV983146:DDX983148 DNR983146:DNT983148 DXN983146:DXP983148 EHJ983146:EHL983148 ERF983146:ERH983148 FBB983146:FBD983148 FKX983146:FKZ983148 FUT983146:FUV983148 GEP983146:GER983148 GOL983146:GON983148 GYH983146:GYJ983148 HID983146:HIF983148 HRZ983146:HSB983148 IBV983146:IBX983148 ILR983146:ILT983148 IVN983146:IVP983148 JFJ983146:JFL983148 JPF983146:JPH983148 JZB983146:JZD983148 KIX983146:KIZ983148 KST983146:KSV983148 LCP983146:LCR983148 LML983146:LMN983148 LWH983146:LWJ983148 MGD983146:MGF983148 MPZ983146:MQB983148 MZV983146:MZX983148 NJR983146:NJT983148 NTN983146:NTP983148 ODJ983146:ODL983148 ONF983146:ONH983148 OXB983146:OXD983148 PGX983146:PGZ983148 PQT983146:PQV983148 QAP983146:QAR983148 QKL983146:QKN983148 QUH983146:QUJ983148 RED983146:REF983148 RNZ983146:ROB983148 RXV983146:RXX983148 SHR983146:SHT983148 SRN983146:SRP983148 TBJ983146:TBL983148 TLF983146:TLH983148 TVB983146:TVD983148 UEX983146:UEZ983148 UOT983146:UOV983148 UYP983146:UYR983148 VIL983146:VIN983148 VSH983146:VSJ983148 WCD983146:WCF983148 WLZ983146:WMB983148 WVV983146:WVX983148" xr:uid="{1E556637-2495-45C0-9382-7D0CE59B8699}">
      <formula1>$AD$36:$AD$40</formula1>
    </dataValidation>
    <dataValidation type="list" allowBlank="1" showInputMessage="1" showErrorMessage="1" sqref="M88:P90 JI88:JL90 TE88:TH90 ADA88:ADD90 AMW88:AMZ90 AWS88:AWV90 BGO88:BGR90 BQK88:BQN90 CAG88:CAJ90 CKC88:CKF90 CTY88:CUB90 DDU88:DDX90 DNQ88:DNT90 DXM88:DXP90 EHI88:EHL90 ERE88:ERH90 FBA88:FBD90 FKW88:FKZ90 FUS88:FUV90 GEO88:GER90 GOK88:GON90 GYG88:GYJ90 HIC88:HIF90 HRY88:HSB90 IBU88:IBX90 ILQ88:ILT90 IVM88:IVP90 JFI88:JFL90 JPE88:JPH90 JZA88:JZD90 KIW88:KIZ90 KSS88:KSV90 LCO88:LCR90 LMK88:LMN90 LWG88:LWJ90 MGC88:MGF90 MPY88:MQB90 MZU88:MZX90 NJQ88:NJT90 NTM88:NTP90 ODI88:ODL90 ONE88:ONH90 OXA88:OXD90 PGW88:PGZ90 PQS88:PQV90 QAO88:QAR90 QKK88:QKN90 QUG88:QUJ90 REC88:REF90 RNY88:ROB90 RXU88:RXX90 SHQ88:SHT90 SRM88:SRP90 TBI88:TBL90 TLE88:TLH90 TVA88:TVD90 UEW88:UEZ90 UOS88:UOV90 UYO88:UYR90 VIK88:VIN90 VSG88:VSJ90 WCC88:WCF90 WLY88:WMB90 WVU88:WVX90 M65624:P65626 JI65624:JL65626 TE65624:TH65626 ADA65624:ADD65626 AMW65624:AMZ65626 AWS65624:AWV65626 BGO65624:BGR65626 BQK65624:BQN65626 CAG65624:CAJ65626 CKC65624:CKF65626 CTY65624:CUB65626 DDU65624:DDX65626 DNQ65624:DNT65626 DXM65624:DXP65626 EHI65624:EHL65626 ERE65624:ERH65626 FBA65624:FBD65626 FKW65624:FKZ65626 FUS65624:FUV65626 GEO65624:GER65626 GOK65624:GON65626 GYG65624:GYJ65626 HIC65624:HIF65626 HRY65624:HSB65626 IBU65624:IBX65626 ILQ65624:ILT65626 IVM65624:IVP65626 JFI65624:JFL65626 JPE65624:JPH65626 JZA65624:JZD65626 KIW65624:KIZ65626 KSS65624:KSV65626 LCO65624:LCR65626 LMK65624:LMN65626 LWG65624:LWJ65626 MGC65624:MGF65626 MPY65624:MQB65626 MZU65624:MZX65626 NJQ65624:NJT65626 NTM65624:NTP65626 ODI65624:ODL65626 ONE65624:ONH65626 OXA65624:OXD65626 PGW65624:PGZ65626 PQS65624:PQV65626 QAO65624:QAR65626 QKK65624:QKN65626 QUG65624:QUJ65626 REC65624:REF65626 RNY65624:ROB65626 RXU65624:RXX65626 SHQ65624:SHT65626 SRM65624:SRP65626 TBI65624:TBL65626 TLE65624:TLH65626 TVA65624:TVD65626 UEW65624:UEZ65626 UOS65624:UOV65626 UYO65624:UYR65626 VIK65624:VIN65626 VSG65624:VSJ65626 WCC65624:WCF65626 WLY65624:WMB65626 WVU65624:WVX65626 M131160:P131162 JI131160:JL131162 TE131160:TH131162 ADA131160:ADD131162 AMW131160:AMZ131162 AWS131160:AWV131162 BGO131160:BGR131162 BQK131160:BQN131162 CAG131160:CAJ131162 CKC131160:CKF131162 CTY131160:CUB131162 DDU131160:DDX131162 DNQ131160:DNT131162 DXM131160:DXP131162 EHI131160:EHL131162 ERE131160:ERH131162 FBA131160:FBD131162 FKW131160:FKZ131162 FUS131160:FUV131162 GEO131160:GER131162 GOK131160:GON131162 GYG131160:GYJ131162 HIC131160:HIF131162 HRY131160:HSB131162 IBU131160:IBX131162 ILQ131160:ILT131162 IVM131160:IVP131162 JFI131160:JFL131162 JPE131160:JPH131162 JZA131160:JZD131162 KIW131160:KIZ131162 KSS131160:KSV131162 LCO131160:LCR131162 LMK131160:LMN131162 LWG131160:LWJ131162 MGC131160:MGF131162 MPY131160:MQB131162 MZU131160:MZX131162 NJQ131160:NJT131162 NTM131160:NTP131162 ODI131160:ODL131162 ONE131160:ONH131162 OXA131160:OXD131162 PGW131160:PGZ131162 PQS131160:PQV131162 QAO131160:QAR131162 QKK131160:QKN131162 QUG131160:QUJ131162 REC131160:REF131162 RNY131160:ROB131162 RXU131160:RXX131162 SHQ131160:SHT131162 SRM131160:SRP131162 TBI131160:TBL131162 TLE131160:TLH131162 TVA131160:TVD131162 UEW131160:UEZ131162 UOS131160:UOV131162 UYO131160:UYR131162 VIK131160:VIN131162 VSG131160:VSJ131162 WCC131160:WCF131162 WLY131160:WMB131162 WVU131160:WVX131162 M196696:P196698 JI196696:JL196698 TE196696:TH196698 ADA196696:ADD196698 AMW196696:AMZ196698 AWS196696:AWV196698 BGO196696:BGR196698 BQK196696:BQN196698 CAG196696:CAJ196698 CKC196696:CKF196698 CTY196696:CUB196698 DDU196696:DDX196698 DNQ196696:DNT196698 DXM196696:DXP196698 EHI196696:EHL196698 ERE196696:ERH196698 FBA196696:FBD196698 FKW196696:FKZ196698 FUS196696:FUV196698 GEO196696:GER196698 GOK196696:GON196698 GYG196696:GYJ196698 HIC196696:HIF196698 HRY196696:HSB196698 IBU196696:IBX196698 ILQ196696:ILT196698 IVM196696:IVP196698 JFI196696:JFL196698 JPE196696:JPH196698 JZA196696:JZD196698 KIW196696:KIZ196698 KSS196696:KSV196698 LCO196696:LCR196698 LMK196696:LMN196698 LWG196696:LWJ196698 MGC196696:MGF196698 MPY196696:MQB196698 MZU196696:MZX196698 NJQ196696:NJT196698 NTM196696:NTP196698 ODI196696:ODL196698 ONE196696:ONH196698 OXA196696:OXD196698 PGW196696:PGZ196698 PQS196696:PQV196698 QAO196696:QAR196698 QKK196696:QKN196698 QUG196696:QUJ196698 REC196696:REF196698 RNY196696:ROB196698 RXU196696:RXX196698 SHQ196696:SHT196698 SRM196696:SRP196698 TBI196696:TBL196698 TLE196696:TLH196698 TVA196696:TVD196698 UEW196696:UEZ196698 UOS196696:UOV196698 UYO196696:UYR196698 VIK196696:VIN196698 VSG196696:VSJ196698 WCC196696:WCF196698 WLY196696:WMB196698 WVU196696:WVX196698 M262232:P262234 JI262232:JL262234 TE262232:TH262234 ADA262232:ADD262234 AMW262232:AMZ262234 AWS262232:AWV262234 BGO262232:BGR262234 BQK262232:BQN262234 CAG262232:CAJ262234 CKC262232:CKF262234 CTY262232:CUB262234 DDU262232:DDX262234 DNQ262232:DNT262234 DXM262232:DXP262234 EHI262232:EHL262234 ERE262232:ERH262234 FBA262232:FBD262234 FKW262232:FKZ262234 FUS262232:FUV262234 GEO262232:GER262234 GOK262232:GON262234 GYG262232:GYJ262234 HIC262232:HIF262234 HRY262232:HSB262234 IBU262232:IBX262234 ILQ262232:ILT262234 IVM262232:IVP262234 JFI262232:JFL262234 JPE262232:JPH262234 JZA262232:JZD262234 KIW262232:KIZ262234 KSS262232:KSV262234 LCO262232:LCR262234 LMK262232:LMN262234 LWG262232:LWJ262234 MGC262232:MGF262234 MPY262232:MQB262234 MZU262232:MZX262234 NJQ262232:NJT262234 NTM262232:NTP262234 ODI262232:ODL262234 ONE262232:ONH262234 OXA262232:OXD262234 PGW262232:PGZ262234 PQS262232:PQV262234 QAO262232:QAR262234 QKK262232:QKN262234 QUG262232:QUJ262234 REC262232:REF262234 RNY262232:ROB262234 RXU262232:RXX262234 SHQ262232:SHT262234 SRM262232:SRP262234 TBI262232:TBL262234 TLE262232:TLH262234 TVA262232:TVD262234 UEW262232:UEZ262234 UOS262232:UOV262234 UYO262232:UYR262234 VIK262232:VIN262234 VSG262232:VSJ262234 WCC262232:WCF262234 WLY262232:WMB262234 WVU262232:WVX262234 M327768:P327770 JI327768:JL327770 TE327768:TH327770 ADA327768:ADD327770 AMW327768:AMZ327770 AWS327768:AWV327770 BGO327768:BGR327770 BQK327768:BQN327770 CAG327768:CAJ327770 CKC327768:CKF327770 CTY327768:CUB327770 DDU327768:DDX327770 DNQ327768:DNT327770 DXM327768:DXP327770 EHI327768:EHL327770 ERE327768:ERH327770 FBA327768:FBD327770 FKW327768:FKZ327770 FUS327768:FUV327770 GEO327768:GER327770 GOK327768:GON327770 GYG327768:GYJ327770 HIC327768:HIF327770 HRY327768:HSB327770 IBU327768:IBX327770 ILQ327768:ILT327770 IVM327768:IVP327770 JFI327768:JFL327770 JPE327768:JPH327770 JZA327768:JZD327770 KIW327768:KIZ327770 KSS327768:KSV327770 LCO327768:LCR327770 LMK327768:LMN327770 LWG327768:LWJ327770 MGC327768:MGF327770 MPY327768:MQB327770 MZU327768:MZX327770 NJQ327768:NJT327770 NTM327768:NTP327770 ODI327768:ODL327770 ONE327768:ONH327770 OXA327768:OXD327770 PGW327768:PGZ327770 PQS327768:PQV327770 QAO327768:QAR327770 QKK327768:QKN327770 QUG327768:QUJ327770 REC327768:REF327770 RNY327768:ROB327770 RXU327768:RXX327770 SHQ327768:SHT327770 SRM327768:SRP327770 TBI327768:TBL327770 TLE327768:TLH327770 TVA327768:TVD327770 UEW327768:UEZ327770 UOS327768:UOV327770 UYO327768:UYR327770 VIK327768:VIN327770 VSG327768:VSJ327770 WCC327768:WCF327770 WLY327768:WMB327770 WVU327768:WVX327770 M393304:P393306 JI393304:JL393306 TE393304:TH393306 ADA393304:ADD393306 AMW393304:AMZ393306 AWS393304:AWV393306 BGO393304:BGR393306 BQK393304:BQN393306 CAG393304:CAJ393306 CKC393304:CKF393306 CTY393304:CUB393306 DDU393304:DDX393306 DNQ393304:DNT393306 DXM393304:DXP393306 EHI393304:EHL393306 ERE393304:ERH393306 FBA393304:FBD393306 FKW393304:FKZ393306 FUS393304:FUV393306 GEO393304:GER393306 GOK393304:GON393306 GYG393304:GYJ393306 HIC393304:HIF393306 HRY393304:HSB393306 IBU393304:IBX393306 ILQ393304:ILT393306 IVM393304:IVP393306 JFI393304:JFL393306 JPE393304:JPH393306 JZA393304:JZD393306 KIW393304:KIZ393306 KSS393304:KSV393306 LCO393304:LCR393306 LMK393304:LMN393306 LWG393304:LWJ393306 MGC393304:MGF393306 MPY393304:MQB393306 MZU393304:MZX393306 NJQ393304:NJT393306 NTM393304:NTP393306 ODI393304:ODL393306 ONE393304:ONH393306 OXA393304:OXD393306 PGW393304:PGZ393306 PQS393304:PQV393306 QAO393304:QAR393306 QKK393304:QKN393306 QUG393304:QUJ393306 REC393304:REF393306 RNY393304:ROB393306 RXU393304:RXX393306 SHQ393304:SHT393306 SRM393304:SRP393306 TBI393304:TBL393306 TLE393304:TLH393306 TVA393304:TVD393306 UEW393304:UEZ393306 UOS393304:UOV393306 UYO393304:UYR393306 VIK393304:VIN393306 VSG393304:VSJ393306 WCC393304:WCF393306 WLY393304:WMB393306 WVU393304:WVX393306 M458840:P458842 JI458840:JL458842 TE458840:TH458842 ADA458840:ADD458842 AMW458840:AMZ458842 AWS458840:AWV458842 BGO458840:BGR458842 BQK458840:BQN458842 CAG458840:CAJ458842 CKC458840:CKF458842 CTY458840:CUB458842 DDU458840:DDX458842 DNQ458840:DNT458842 DXM458840:DXP458842 EHI458840:EHL458842 ERE458840:ERH458842 FBA458840:FBD458842 FKW458840:FKZ458842 FUS458840:FUV458842 GEO458840:GER458842 GOK458840:GON458842 GYG458840:GYJ458842 HIC458840:HIF458842 HRY458840:HSB458842 IBU458840:IBX458842 ILQ458840:ILT458842 IVM458840:IVP458842 JFI458840:JFL458842 JPE458840:JPH458842 JZA458840:JZD458842 KIW458840:KIZ458842 KSS458840:KSV458842 LCO458840:LCR458842 LMK458840:LMN458842 LWG458840:LWJ458842 MGC458840:MGF458842 MPY458840:MQB458842 MZU458840:MZX458842 NJQ458840:NJT458842 NTM458840:NTP458842 ODI458840:ODL458842 ONE458840:ONH458842 OXA458840:OXD458842 PGW458840:PGZ458842 PQS458840:PQV458842 QAO458840:QAR458842 QKK458840:QKN458842 QUG458840:QUJ458842 REC458840:REF458842 RNY458840:ROB458842 RXU458840:RXX458842 SHQ458840:SHT458842 SRM458840:SRP458842 TBI458840:TBL458842 TLE458840:TLH458842 TVA458840:TVD458842 UEW458840:UEZ458842 UOS458840:UOV458842 UYO458840:UYR458842 VIK458840:VIN458842 VSG458840:VSJ458842 WCC458840:WCF458842 WLY458840:WMB458842 WVU458840:WVX458842 M524376:P524378 JI524376:JL524378 TE524376:TH524378 ADA524376:ADD524378 AMW524376:AMZ524378 AWS524376:AWV524378 BGO524376:BGR524378 BQK524376:BQN524378 CAG524376:CAJ524378 CKC524376:CKF524378 CTY524376:CUB524378 DDU524376:DDX524378 DNQ524376:DNT524378 DXM524376:DXP524378 EHI524376:EHL524378 ERE524376:ERH524378 FBA524376:FBD524378 FKW524376:FKZ524378 FUS524376:FUV524378 GEO524376:GER524378 GOK524376:GON524378 GYG524376:GYJ524378 HIC524376:HIF524378 HRY524376:HSB524378 IBU524376:IBX524378 ILQ524376:ILT524378 IVM524376:IVP524378 JFI524376:JFL524378 JPE524376:JPH524378 JZA524376:JZD524378 KIW524376:KIZ524378 KSS524376:KSV524378 LCO524376:LCR524378 LMK524376:LMN524378 LWG524376:LWJ524378 MGC524376:MGF524378 MPY524376:MQB524378 MZU524376:MZX524378 NJQ524376:NJT524378 NTM524376:NTP524378 ODI524376:ODL524378 ONE524376:ONH524378 OXA524376:OXD524378 PGW524376:PGZ524378 PQS524376:PQV524378 QAO524376:QAR524378 QKK524376:QKN524378 QUG524376:QUJ524378 REC524376:REF524378 RNY524376:ROB524378 RXU524376:RXX524378 SHQ524376:SHT524378 SRM524376:SRP524378 TBI524376:TBL524378 TLE524376:TLH524378 TVA524376:TVD524378 UEW524376:UEZ524378 UOS524376:UOV524378 UYO524376:UYR524378 VIK524376:VIN524378 VSG524376:VSJ524378 WCC524376:WCF524378 WLY524376:WMB524378 WVU524376:WVX524378 M589912:P589914 JI589912:JL589914 TE589912:TH589914 ADA589912:ADD589914 AMW589912:AMZ589914 AWS589912:AWV589914 BGO589912:BGR589914 BQK589912:BQN589914 CAG589912:CAJ589914 CKC589912:CKF589914 CTY589912:CUB589914 DDU589912:DDX589914 DNQ589912:DNT589914 DXM589912:DXP589914 EHI589912:EHL589914 ERE589912:ERH589914 FBA589912:FBD589914 FKW589912:FKZ589914 FUS589912:FUV589914 GEO589912:GER589914 GOK589912:GON589914 GYG589912:GYJ589914 HIC589912:HIF589914 HRY589912:HSB589914 IBU589912:IBX589914 ILQ589912:ILT589914 IVM589912:IVP589914 JFI589912:JFL589914 JPE589912:JPH589914 JZA589912:JZD589914 KIW589912:KIZ589914 KSS589912:KSV589914 LCO589912:LCR589914 LMK589912:LMN589914 LWG589912:LWJ589914 MGC589912:MGF589914 MPY589912:MQB589914 MZU589912:MZX589914 NJQ589912:NJT589914 NTM589912:NTP589914 ODI589912:ODL589914 ONE589912:ONH589914 OXA589912:OXD589914 PGW589912:PGZ589914 PQS589912:PQV589914 QAO589912:QAR589914 QKK589912:QKN589914 QUG589912:QUJ589914 REC589912:REF589914 RNY589912:ROB589914 RXU589912:RXX589914 SHQ589912:SHT589914 SRM589912:SRP589914 TBI589912:TBL589914 TLE589912:TLH589914 TVA589912:TVD589914 UEW589912:UEZ589914 UOS589912:UOV589914 UYO589912:UYR589914 VIK589912:VIN589914 VSG589912:VSJ589914 WCC589912:WCF589914 WLY589912:WMB589914 WVU589912:WVX589914 M655448:P655450 JI655448:JL655450 TE655448:TH655450 ADA655448:ADD655450 AMW655448:AMZ655450 AWS655448:AWV655450 BGO655448:BGR655450 BQK655448:BQN655450 CAG655448:CAJ655450 CKC655448:CKF655450 CTY655448:CUB655450 DDU655448:DDX655450 DNQ655448:DNT655450 DXM655448:DXP655450 EHI655448:EHL655450 ERE655448:ERH655450 FBA655448:FBD655450 FKW655448:FKZ655450 FUS655448:FUV655450 GEO655448:GER655450 GOK655448:GON655450 GYG655448:GYJ655450 HIC655448:HIF655450 HRY655448:HSB655450 IBU655448:IBX655450 ILQ655448:ILT655450 IVM655448:IVP655450 JFI655448:JFL655450 JPE655448:JPH655450 JZA655448:JZD655450 KIW655448:KIZ655450 KSS655448:KSV655450 LCO655448:LCR655450 LMK655448:LMN655450 LWG655448:LWJ655450 MGC655448:MGF655450 MPY655448:MQB655450 MZU655448:MZX655450 NJQ655448:NJT655450 NTM655448:NTP655450 ODI655448:ODL655450 ONE655448:ONH655450 OXA655448:OXD655450 PGW655448:PGZ655450 PQS655448:PQV655450 QAO655448:QAR655450 QKK655448:QKN655450 QUG655448:QUJ655450 REC655448:REF655450 RNY655448:ROB655450 RXU655448:RXX655450 SHQ655448:SHT655450 SRM655448:SRP655450 TBI655448:TBL655450 TLE655448:TLH655450 TVA655448:TVD655450 UEW655448:UEZ655450 UOS655448:UOV655450 UYO655448:UYR655450 VIK655448:VIN655450 VSG655448:VSJ655450 WCC655448:WCF655450 WLY655448:WMB655450 WVU655448:WVX655450 M720984:P720986 JI720984:JL720986 TE720984:TH720986 ADA720984:ADD720986 AMW720984:AMZ720986 AWS720984:AWV720986 BGO720984:BGR720986 BQK720984:BQN720986 CAG720984:CAJ720986 CKC720984:CKF720986 CTY720984:CUB720986 DDU720984:DDX720986 DNQ720984:DNT720986 DXM720984:DXP720986 EHI720984:EHL720986 ERE720984:ERH720986 FBA720984:FBD720986 FKW720984:FKZ720986 FUS720984:FUV720986 GEO720984:GER720986 GOK720984:GON720986 GYG720984:GYJ720986 HIC720984:HIF720986 HRY720984:HSB720986 IBU720984:IBX720986 ILQ720984:ILT720986 IVM720984:IVP720986 JFI720984:JFL720986 JPE720984:JPH720986 JZA720984:JZD720986 KIW720984:KIZ720986 KSS720984:KSV720986 LCO720984:LCR720986 LMK720984:LMN720986 LWG720984:LWJ720986 MGC720984:MGF720986 MPY720984:MQB720986 MZU720984:MZX720986 NJQ720984:NJT720986 NTM720984:NTP720986 ODI720984:ODL720986 ONE720984:ONH720986 OXA720984:OXD720986 PGW720984:PGZ720986 PQS720984:PQV720986 QAO720984:QAR720986 QKK720984:QKN720986 QUG720984:QUJ720986 REC720984:REF720986 RNY720984:ROB720986 RXU720984:RXX720986 SHQ720984:SHT720986 SRM720984:SRP720986 TBI720984:TBL720986 TLE720984:TLH720986 TVA720984:TVD720986 UEW720984:UEZ720986 UOS720984:UOV720986 UYO720984:UYR720986 VIK720984:VIN720986 VSG720984:VSJ720986 WCC720984:WCF720986 WLY720984:WMB720986 WVU720984:WVX720986 M786520:P786522 JI786520:JL786522 TE786520:TH786522 ADA786520:ADD786522 AMW786520:AMZ786522 AWS786520:AWV786522 BGO786520:BGR786522 BQK786520:BQN786522 CAG786520:CAJ786522 CKC786520:CKF786522 CTY786520:CUB786522 DDU786520:DDX786522 DNQ786520:DNT786522 DXM786520:DXP786522 EHI786520:EHL786522 ERE786520:ERH786522 FBA786520:FBD786522 FKW786520:FKZ786522 FUS786520:FUV786522 GEO786520:GER786522 GOK786520:GON786522 GYG786520:GYJ786522 HIC786520:HIF786522 HRY786520:HSB786522 IBU786520:IBX786522 ILQ786520:ILT786522 IVM786520:IVP786522 JFI786520:JFL786522 JPE786520:JPH786522 JZA786520:JZD786522 KIW786520:KIZ786522 KSS786520:KSV786522 LCO786520:LCR786522 LMK786520:LMN786522 LWG786520:LWJ786522 MGC786520:MGF786522 MPY786520:MQB786522 MZU786520:MZX786522 NJQ786520:NJT786522 NTM786520:NTP786522 ODI786520:ODL786522 ONE786520:ONH786522 OXA786520:OXD786522 PGW786520:PGZ786522 PQS786520:PQV786522 QAO786520:QAR786522 QKK786520:QKN786522 QUG786520:QUJ786522 REC786520:REF786522 RNY786520:ROB786522 RXU786520:RXX786522 SHQ786520:SHT786522 SRM786520:SRP786522 TBI786520:TBL786522 TLE786520:TLH786522 TVA786520:TVD786522 UEW786520:UEZ786522 UOS786520:UOV786522 UYO786520:UYR786522 VIK786520:VIN786522 VSG786520:VSJ786522 WCC786520:WCF786522 WLY786520:WMB786522 WVU786520:WVX786522 M852056:P852058 JI852056:JL852058 TE852056:TH852058 ADA852056:ADD852058 AMW852056:AMZ852058 AWS852056:AWV852058 BGO852056:BGR852058 BQK852056:BQN852058 CAG852056:CAJ852058 CKC852056:CKF852058 CTY852056:CUB852058 DDU852056:DDX852058 DNQ852056:DNT852058 DXM852056:DXP852058 EHI852056:EHL852058 ERE852056:ERH852058 FBA852056:FBD852058 FKW852056:FKZ852058 FUS852056:FUV852058 GEO852056:GER852058 GOK852056:GON852058 GYG852056:GYJ852058 HIC852056:HIF852058 HRY852056:HSB852058 IBU852056:IBX852058 ILQ852056:ILT852058 IVM852056:IVP852058 JFI852056:JFL852058 JPE852056:JPH852058 JZA852056:JZD852058 KIW852056:KIZ852058 KSS852056:KSV852058 LCO852056:LCR852058 LMK852056:LMN852058 LWG852056:LWJ852058 MGC852056:MGF852058 MPY852056:MQB852058 MZU852056:MZX852058 NJQ852056:NJT852058 NTM852056:NTP852058 ODI852056:ODL852058 ONE852056:ONH852058 OXA852056:OXD852058 PGW852056:PGZ852058 PQS852056:PQV852058 QAO852056:QAR852058 QKK852056:QKN852058 QUG852056:QUJ852058 REC852056:REF852058 RNY852056:ROB852058 RXU852056:RXX852058 SHQ852056:SHT852058 SRM852056:SRP852058 TBI852056:TBL852058 TLE852056:TLH852058 TVA852056:TVD852058 UEW852056:UEZ852058 UOS852056:UOV852058 UYO852056:UYR852058 VIK852056:VIN852058 VSG852056:VSJ852058 WCC852056:WCF852058 WLY852056:WMB852058 WVU852056:WVX852058 M917592:P917594 JI917592:JL917594 TE917592:TH917594 ADA917592:ADD917594 AMW917592:AMZ917594 AWS917592:AWV917594 BGO917592:BGR917594 BQK917592:BQN917594 CAG917592:CAJ917594 CKC917592:CKF917594 CTY917592:CUB917594 DDU917592:DDX917594 DNQ917592:DNT917594 DXM917592:DXP917594 EHI917592:EHL917594 ERE917592:ERH917594 FBA917592:FBD917594 FKW917592:FKZ917594 FUS917592:FUV917594 GEO917592:GER917594 GOK917592:GON917594 GYG917592:GYJ917594 HIC917592:HIF917594 HRY917592:HSB917594 IBU917592:IBX917594 ILQ917592:ILT917594 IVM917592:IVP917594 JFI917592:JFL917594 JPE917592:JPH917594 JZA917592:JZD917594 KIW917592:KIZ917594 KSS917592:KSV917594 LCO917592:LCR917594 LMK917592:LMN917594 LWG917592:LWJ917594 MGC917592:MGF917594 MPY917592:MQB917594 MZU917592:MZX917594 NJQ917592:NJT917594 NTM917592:NTP917594 ODI917592:ODL917594 ONE917592:ONH917594 OXA917592:OXD917594 PGW917592:PGZ917594 PQS917592:PQV917594 QAO917592:QAR917594 QKK917592:QKN917594 QUG917592:QUJ917594 REC917592:REF917594 RNY917592:ROB917594 RXU917592:RXX917594 SHQ917592:SHT917594 SRM917592:SRP917594 TBI917592:TBL917594 TLE917592:TLH917594 TVA917592:TVD917594 UEW917592:UEZ917594 UOS917592:UOV917594 UYO917592:UYR917594 VIK917592:VIN917594 VSG917592:VSJ917594 WCC917592:WCF917594 WLY917592:WMB917594 WVU917592:WVX917594 M983128:P983130 JI983128:JL983130 TE983128:TH983130 ADA983128:ADD983130 AMW983128:AMZ983130 AWS983128:AWV983130 BGO983128:BGR983130 BQK983128:BQN983130 CAG983128:CAJ983130 CKC983128:CKF983130 CTY983128:CUB983130 DDU983128:DDX983130 DNQ983128:DNT983130 DXM983128:DXP983130 EHI983128:EHL983130 ERE983128:ERH983130 FBA983128:FBD983130 FKW983128:FKZ983130 FUS983128:FUV983130 GEO983128:GER983130 GOK983128:GON983130 GYG983128:GYJ983130 HIC983128:HIF983130 HRY983128:HSB983130 IBU983128:IBX983130 ILQ983128:ILT983130 IVM983128:IVP983130 JFI983128:JFL983130 JPE983128:JPH983130 JZA983128:JZD983130 KIW983128:KIZ983130 KSS983128:KSV983130 LCO983128:LCR983130 LMK983128:LMN983130 LWG983128:LWJ983130 MGC983128:MGF983130 MPY983128:MQB983130 MZU983128:MZX983130 NJQ983128:NJT983130 NTM983128:NTP983130 ODI983128:ODL983130 ONE983128:ONH983130 OXA983128:OXD983130 PGW983128:PGZ983130 PQS983128:PQV983130 QAO983128:QAR983130 QKK983128:QKN983130 QUG983128:QUJ983130 REC983128:REF983130 RNY983128:ROB983130 RXU983128:RXX983130 SHQ983128:SHT983130 SRM983128:SRP983130 TBI983128:TBL983130 TLE983128:TLH983130 TVA983128:TVD983130 UEW983128:UEZ983130 UOS983128:UOV983130 UYO983128:UYR983130 VIK983128:VIN983130 VSG983128:VSJ983130 WCC983128:WCF983130 WLY983128:WMB983130 WVU983128:WVX983130" xr:uid="{1322FF37-ECEA-4C20-9B18-3D2BD0BA212C}">
      <formula1>$AF$29:$AF$33</formula1>
    </dataValidation>
    <dataValidation type="list" allowBlank="1" showInputMessage="1" showErrorMessage="1" sqref="H34:M34 JD34:JI34 SZ34:TE34 ACV34:ADA34 AMR34:AMW34 AWN34:AWS34 BGJ34:BGO34 BQF34:BQK34 CAB34:CAG34 CJX34:CKC34 CTT34:CTY34 DDP34:DDU34 DNL34:DNQ34 DXH34:DXM34 EHD34:EHI34 EQZ34:ERE34 FAV34:FBA34 FKR34:FKW34 FUN34:FUS34 GEJ34:GEO34 GOF34:GOK34 GYB34:GYG34 HHX34:HIC34 HRT34:HRY34 IBP34:IBU34 ILL34:ILQ34 IVH34:IVM34 JFD34:JFI34 JOZ34:JPE34 JYV34:JZA34 KIR34:KIW34 KSN34:KSS34 LCJ34:LCO34 LMF34:LMK34 LWB34:LWG34 MFX34:MGC34 MPT34:MPY34 MZP34:MZU34 NJL34:NJQ34 NTH34:NTM34 ODD34:ODI34 OMZ34:ONE34 OWV34:OXA34 PGR34:PGW34 PQN34:PQS34 QAJ34:QAO34 QKF34:QKK34 QUB34:QUG34 RDX34:REC34 RNT34:RNY34 RXP34:RXU34 SHL34:SHQ34 SRH34:SRM34 TBD34:TBI34 TKZ34:TLE34 TUV34:TVA34 UER34:UEW34 UON34:UOS34 UYJ34:UYO34 VIF34:VIK34 VSB34:VSG34 WBX34:WCC34 WLT34:WLY34 WVP34:WVU34 H65570:M65570 JD65570:JI65570 SZ65570:TE65570 ACV65570:ADA65570 AMR65570:AMW65570 AWN65570:AWS65570 BGJ65570:BGO65570 BQF65570:BQK65570 CAB65570:CAG65570 CJX65570:CKC65570 CTT65570:CTY65570 DDP65570:DDU65570 DNL65570:DNQ65570 DXH65570:DXM65570 EHD65570:EHI65570 EQZ65570:ERE65570 FAV65570:FBA65570 FKR65570:FKW65570 FUN65570:FUS65570 GEJ65570:GEO65570 GOF65570:GOK65570 GYB65570:GYG65570 HHX65570:HIC65570 HRT65570:HRY65570 IBP65570:IBU65570 ILL65570:ILQ65570 IVH65570:IVM65570 JFD65570:JFI65570 JOZ65570:JPE65570 JYV65570:JZA65570 KIR65570:KIW65570 KSN65570:KSS65570 LCJ65570:LCO65570 LMF65570:LMK65570 LWB65570:LWG65570 MFX65570:MGC65570 MPT65570:MPY65570 MZP65570:MZU65570 NJL65570:NJQ65570 NTH65570:NTM65570 ODD65570:ODI65570 OMZ65570:ONE65570 OWV65570:OXA65570 PGR65570:PGW65570 PQN65570:PQS65570 QAJ65570:QAO65570 QKF65570:QKK65570 QUB65570:QUG65570 RDX65570:REC65570 RNT65570:RNY65570 RXP65570:RXU65570 SHL65570:SHQ65570 SRH65570:SRM65570 TBD65570:TBI65570 TKZ65570:TLE65570 TUV65570:TVA65570 UER65570:UEW65570 UON65570:UOS65570 UYJ65570:UYO65570 VIF65570:VIK65570 VSB65570:VSG65570 WBX65570:WCC65570 WLT65570:WLY65570 WVP65570:WVU65570 H131106:M131106 JD131106:JI131106 SZ131106:TE131106 ACV131106:ADA131106 AMR131106:AMW131106 AWN131106:AWS131106 BGJ131106:BGO131106 BQF131106:BQK131106 CAB131106:CAG131106 CJX131106:CKC131106 CTT131106:CTY131106 DDP131106:DDU131106 DNL131106:DNQ131106 DXH131106:DXM131106 EHD131106:EHI131106 EQZ131106:ERE131106 FAV131106:FBA131106 FKR131106:FKW131106 FUN131106:FUS131106 GEJ131106:GEO131106 GOF131106:GOK131106 GYB131106:GYG131106 HHX131106:HIC131106 HRT131106:HRY131106 IBP131106:IBU131106 ILL131106:ILQ131106 IVH131106:IVM131106 JFD131106:JFI131106 JOZ131106:JPE131106 JYV131106:JZA131106 KIR131106:KIW131106 KSN131106:KSS131106 LCJ131106:LCO131106 LMF131106:LMK131106 LWB131106:LWG131106 MFX131106:MGC131106 MPT131106:MPY131106 MZP131106:MZU131106 NJL131106:NJQ131106 NTH131106:NTM131106 ODD131106:ODI131106 OMZ131106:ONE131106 OWV131106:OXA131106 PGR131106:PGW131106 PQN131106:PQS131106 QAJ131106:QAO131106 QKF131106:QKK131106 QUB131106:QUG131106 RDX131106:REC131106 RNT131106:RNY131106 RXP131106:RXU131106 SHL131106:SHQ131106 SRH131106:SRM131106 TBD131106:TBI131106 TKZ131106:TLE131106 TUV131106:TVA131106 UER131106:UEW131106 UON131106:UOS131106 UYJ131106:UYO131106 VIF131106:VIK131106 VSB131106:VSG131106 WBX131106:WCC131106 WLT131106:WLY131106 WVP131106:WVU131106 H196642:M196642 JD196642:JI196642 SZ196642:TE196642 ACV196642:ADA196642 AMR196642:AMW196642 AWN196642:AWS196642 BGJ196642:BGO196642 BQF196642:BQK196642 CAB196642:CAG196642 CJX196642:CKC196642 CTT196642:CTY196642 DDP196642:DDU196642 DNL196642:DNQ196642 DXH196642:DXM196642 EHD196642:EHI196642 EQZ196642:ERE196642 FAV196642:FBA196642 FKR196642:FKW196642 FUN196642:FUS196642 GEJ196642:GEO196642 GOF196642:GOK196642 GYB196642:GYG196642 HHX196642:HIC196642 HRT196642:HRY196642 IBP196642:IBU196642 ILL196642:ILQ196642 IVH196642:IVM196642 JFD196642:JFI196642 JOZ196642:JPE196642 JYV196642:JZA196642 KIR196642:KIW196642 KSN196642:KSS196642 LCJ196642:LCO196642 LMF196642:LMK196642 LWB196642:LWG196642 MFX196642:MGC196642 MPT196642:MPY196642 MZP196642:MZU196642 NJL196642:NJQ196642 NTH196642:NTM196642 ODD196642:ODI196642 OMZ196642:ONE196642 OWV196642:OXA196642 PGR196642:PGW196642 PQN196642:PQS196642 QAJ196642:QAO196642 QKF196642:QKK196642 QUB196642:QUG196642 RDX196642:REC196642 RNT196642:RNY196642 RXP196642:RXU196642 SHL196642:SHQ196642 SRH196642:SRM196642 TBD196642:TBI196642 TKZ196642:TLE196642 TUV196642:TVA196642 UER196642:UEW196642 UON196642:UOS196642 UYJ196642:UYO196642 VIF196642:VIK196642 VSB196642:VSG196642 WBX196642:WCC196642 WLT196642:WLY196642 WVP196642:WVU196642 H262178:M262178 JD262178:JI262178 SZ262178:TE262178 ACV262178:ADA262178 AMR262178:AMW262178 AWN262178:AWS262178 BGJ262178:BGO262178 BQF262178:BQK262178 CAB262178:CAG262178 CJX262178:CKC262178 CTT262178:CTY262178 DDP262178:DDU262178 DNL262178:DNQ262178 DXH262178:DXM262178 EHD262178:EHI262178 EQZ262178:ERE262178 FAV262178:FBA262178 FKR262178:FKW262178 FUN262178:FUS262178 GEJ262178:GEO262178 GOF262178:GOK262178 GYB262178:GYG262178 HHX262178:HIC262178 HRT262178:HRY262178 IBP262178:IBU262178 ILL262178:ILQ262178 IVH262178:IVM262178 JFD262178:JFI262178 JOZ262178:JPE262178 JYV262178:JZA262178 KIR262178:KIW262178 KSN262178:KSS262178 LCJ262178:LCO262178 LMF262178:LMK262178 LWB262178:LWG262178 MFX262178:MGC262178 MPT262178:MPY262178 MZP262178:MZU262178 NJL262178:NJQ262178 NTH262178:NTM262178 ODD262178:ODI262178 OMZ262178:ONE262178 OWV262178:OXA262178 PGR262178:PGW262178 PQN262178:PQS262178 QAJ262178:QAO262178 QKF262178:QKK262178 QUB262178:QUG262178 RDX262178:REC262178 RNT262178:RNY262178 RXP262178:RXU262178 SHL262178:SHQ262178 SRH262178:SRM262178 TBD262178:TBI262178 TKZ262178:TLE262178 TUV262178:TVA262178 UER262178:UEW262178 UON262178:UOS262178 UYJ262178:UYO262178 VIF262178:VIK262178 VSB262178:VSG262178 WBX262178:WCC262178 WLT262178:WLY262178 WVP262178:WVU262178 H327714:M327714 JD327714:JI327714 SZ327714:TE327714 ACV327714:ADA327714 AMR327714:AMW327714 AWN327714:AWS327714 BGJ327714:BGO327714 BQF327714:BQK327714 CAB327714:CAG327714 CJX327714:CKC327714 CTT327714:CTY327714 DDP327714:DDU327714 DNL327714:DNQ327714 DXH327714:DXM327714 EHD327714:EHI327714 EQZ327714:ERE327714 FAV327714:FBA327714 FKR327714:FKW327714 FUN327714:FUS327714 GEJ327714:GEO327714 GOF327714:GOK327714 GYB327714:GYG327714 HHX327714:HIC327714 HRT327714:HRY327714 IBP327714:IBU327714 ILL327714:ILQ327714 IVH327714:IVM327714 JFD327714:JFI327714 JOZ327714:JPE327714 JYV327714:JZA327714 KIR327714:KIW327714 KSN327714:KSS327714 LCJ327714:LCO327714 LMF327714:LMK327714 LWB327714:LWG327714 MFX327714:MGC327714 MPT327714:MPY327714 MZP327714:MZU327714 NJL327714:NJQ327714 NTH327714:NTM327714 ODD327714:ODI327714 OMZ327714:ONE327714 OWV327714:OXA327714 PGR327714:PGW327714 PQN327714:PQS327714 QAJ327714:QAO327714 QKF327714:QKK327714 QUB327714:QUG327714 RDX327714:REC327714 RNT327714:RNY327714 RXP327714:RXU327714 SHL327714:SHQ327714 SRH327714:SRM327714 TBD327714:TBI327714 TKZ327714:TLE327714 TUV327714:TVA327714 UER327714:UEW327714 UON327714:UOS327714 UYJ327714:UYO327714 VIF327714:VIK327714 VSB327714:VSG327714 WBX327714:WCC327714 WLT327714:WLY327714 WVP327714:WVU327714 H393250:M393250 JD393250:JI393250 SZ393250:TE393250 ACV393250:ADA393250 AMR393250:AMW393250 AWN393250:AWS393250 BGJ393250:BGO393250 BQF393250:BQK393250 CAB393250:CAG393250 CJX393250:CKC393250 CTT393250:CTY393250 DDP393250:DDU393250 DNL393250:DNQ393250 DXH393250:DXM393250 EHD393250:EHI393250 EQZ393250:ERE393250 FAV393250:FBA393250 FKR393250:FKW393250 FUN393250:FUS393250 GEJ393250:GEO393250 GOF393250:GOK393250 GYB393250:GYG393250 HHX393250:HIC393250 HRT393250:HRY393250 IBP393250:IBU393250 ILL393250:ILQ393250 IVH393250:IVM393250 JFD393250:JFI393250 JOZ393250:JPE393250 JYV393250:JZA393250 KIR393250:KIW393250 KSN393250:KSS393250 LCJ393250:LCO393250 LMF393250:LMK393250 LWB393250:LWG393250 MFX393250:MGC393250 MPT393250:MPY393250 MZP393250:MZU393250 NJL393250:NJQ393250 NTH393250:NTM393250 ODD393250:ODI393250 OMZ393250:ONE393250 OWV393250:OXA393250 PGR393250:PGW393250 PQN393250:PQS393250 QAJ393250:QAO393250 QKF393250:QKK393250 QUB393250:QUG393250 RDX393250:REC393250 RNT393250:RNY393250 RXP393250:RXU393250 SHL393250:SHQ393250 SRH393250:SRM393250 TBD393250:TBI393250 TKZ393250:TLE393250 TUV393250:TVA393250 UER393250:UEW393250 UON393250:UOS393250 UYJ393250:UYO393250 VIF393250:VIK393250 VSB393250:VSG393250 WBX393250:WCC393250 WLT393250:WLY393250 WVP393250:WVU393250 H458786:M458786 JD458786:JI458786 SZ458786:TE458786 ACV458786:ADA458786 AMR458786:AMW458786 AWN458786:AWS458786 BGJ458786:BGO458786 BQF458786:BQK458786 CAB458786:CAG458786 CJX458786:CKC458786 CTT458786:CTY458786 DDP458786:DDU458786 DNL458786:DNQ458786 DXH458786:DXM458786 EHD458786:EHI458786 EQZ458786:ERE458786 FAV458786:FBA458786 FKR458786:FKW458786 FUN458786:FUS458786 GEJ458786:GEO458786 GOF458786:GOK458786 GYB458786:GYG458786 HHX458786:HIC458786 HRT458786:HRY458786 IBP458786:IBU458786 ILL458786:ILQ458786 IVH458786:IVM458786 JFD458786:JFI458786 JOZ458786:JPE458786 JYV458786:JZA458786 KIR458786:KIW458786 KSN458786:KSS458786 LCJ458786:LCO458786 LMF458786:LMK458786 LWB458786:LWG458786 MFX458786:MGC458786 MPT458786:MPY458786 MZP458786:MZU458786 NJL458786:NJQ458786 NTH458786:NTM458786 ODD458786:ODI458786 OMZ458786:ONE458786 OWV458786:OXA458786 PGR458786:PGW458786 PQN458786:PQS458786 QAJ458786:QAO458786 QKF458786:QKK458786 QUB458786:QUG458786 RDX458786:REC458786 RNT458786:RNY458786 RXP458786:RXU458786 SHL458786:SHQ458786 SRH458786:SRM458786 TBD458786:TBI458786 TKZ458786:TLE458786 TUV458786:TVA458786 UER458786:UEW458786 UON458786:UOS458786 UYJ458786:UYO458786 VIF458786:VIK458786 VSB458786:VSG458786 WBX458786:WCC458786 WLT458786:WLY458786 WVP458786:WVU458786 H524322:M524322 JD524322:JI524322 SZ524322:TE524322 ACV524322:ADA524322 AMR524322:AMW524322 AWN524322:AWS524322 BGJ524322:BGO524322 BQF524322:BQK524322 CAB524322:CAG524322 CJX524322:CKC524322 CTT524322:CTY524322 DDP524322:DDU524322 DNL524322:DNQ524322 DXH524322:DXM524322 EHD524322:EHI524322 EQZ524322:ERE524322 FAV524322:FBA524322 FKR524322:FKW524322 FUN524322:FUS524322 GEJ524322:GEO524322 GOF524322:GOK524322 GYB524322:GYG524322 HHX524322:HIC524322 HRT524322:HRY524322 IBP524322:IBU524322 ILL524322:ILQ524322 IVH524322:IVM524322 JFD524322:JFI524322 JOZ524322:JPE524322 JYV524322:JZA524322 KIR524322:KIW524322 KSN524322:KSS524322 LCJ524322:LCO524322 LMF524322:LMK524322 LWB524322:LWG524322 MFX524322:MGC524322 MPT524322:MPY524322 MZP524322:MZU524322 NJL524322:NJQ524322 NTH524322:NTM524322 ODD524322:ODI524322 OMZ524322:ONE524322 OWV524322:OXA524322 PGR524322:PGW524322 PQN524322:PQS524322 QAJ524322:QAO524322 QKF524322:QKK524322 QUB524322:QUG524322 RDX524322:REC524322 RNT524322:RNY524322 RXP524322:RXU524322 SHL524322:SHQ524322 SRH524322:SRM524322 TBD524322:TBI524322 TKZ524322:TLE524322 TUV524322:TVA524322 UER524322:UEW524322 UON524322:UOS524322 UYJ524322:UYO524322 VIF524322:VIK524322 VSB524322:VSG524322 WBX524322:WCC524322 WLT524322:WLY524322 WVP524322:WVU524322 H589858:M589858 JD589858:JI589858 SZ589858:TE589858 ACV589858:ADA589858 AMR589858:AMW589858 AWN589858:AWS589858 BGJ589858:BGO589858 BQF589858:BQK589858 CAB589858:CAG589858 CJX589858:CKC589858 CTT589858:CTY589858 DDP589858:DDU589858 DNL589858:DNQ589858 DXH589858:DXM589858 EHD589858:EHI589858 EQZ589858:ERE589858 FAV589858:FBA589858 FKR589858:FKW589858 FUN589858:FUS589858 GEJ589858:GEO589858 GOF589858:GOK589858 GYB589858:GYG589858 HHX589858:HIC589858 HRT589858:HRY589858 IBP589858:IBU589858 ILL589858:ILQ589858 IVH589858:IVM589858 JFD589858:JFI589858 JOZ589858:JPE589858 JYV589858:JZA589858 KIR589858:KIW589858 KSN589858:KSS589858 LCJ589858:LCO589858 LMF589858:LMK589858 LWB589858:LWG589858 MFX589858:MGC589858 MPT589858:MPY589858 MZP589858:MZU589858 NJL589858:NJQ589858 NTH589858:NTM589858 ODD589858:ODI589858 OMZ589858:ONE589858 OWV589858:OXA589858 PGR589858:PGW589858 PQN589858:PQS589858 QAJ589858:QAO589858 QKF589858:QKK589858 QUB589858:QUG589858 RDX589858:REC589858 RNT589858:RNY589858 RXP589858:RXU589858 SHL589858:SHQ589858 SRH589858:SRM589858 TBD589858:TBI589858 TKZ589858:TLE589858 TUV589858:TVA589858 UER589858:UEW589858 UON589858:UOS589858 UYJ589858:UYO589858 VIF589858:VIK589858 VSB589858:VSG589858 WBX589858:WCC589858 WLT589858:WLY589858 WVP589858:WVU589858 H655394:M655394 JD655394:JI655394 SZ655394:TE655394 ACV655394:ADA655394 AMR655394:AMW655394 AWN655394:AWS655394 BGJ655394:BGO655394 BQF655394:BQK655394 CAB655394:CAG655394 CJX655394:CKC655394 CTT655394:CTY655394 DDP655394:DDU655394 DNL655394:DNQ655394 DXH655394:DXM655394 EHD655394:EHI655394 EQZ655394:ERE655394 FAV655394:FBA655394 FKR655394:FKW655394 FUN655394:FUS655394 GEJ655394:GEO655394 GOF655394:GOK655394 GYB655394:GYG655394 HHX655394:HIC655394 HRT655394:HRY655394 IBP655394:IBU655394 ILL655394:ILQ655394 IVH655394:IVM655394 JFD655394:JFI655394 JOZ655394:JPE655394 JYV655394:JZA655394 KIR655394:KIW655394 KSN655394:KSS655394 LCJ655394:LCO655394 LMF655394:LMK655394 LWB655394:LWG655394 MFX655394:MGC655394 MPT655394:MPY655394 MZP655394:MZU655394 NJL655394:NJQ655394 NTH655394:NTM655394 ODD655394:ODI655394 OMZ655394:ONE655394 OWV655394:OXA655394 PGR655394:PGW655394 PQN655394:PQS655394 QAJ655394:QAO655394 QKF655394:QKK655394 QUB655394:QUG655394 RDX655394:REC655394 RNT655394:RNY655394 RXP655394:RXU655394 SHL655394:SHQ655394 SRH655394:SRM655394 TBD655394:TBI655394 TKZ655394:TLE655394 TUV655394:TVA655394 UER655394:UEW655394 UON655394:UOS655394 UYJ655394:UYO655394 VIF655394:VIK655394 VSB655394:VSG655394 WBX655394:WCC655394 WLT655394:WLY655394 WVP655394:WVU655394 H720930:M720930 JD720930:JI720930 SZ720930:TE720930 ACV720930:ADA720930 AMR720930:AMW720930 AWN720930:AWS720930 BGJ720930:BGO720930 BQF720930:BQK720930 CAB720930:CAG720930 CJX720930:CKC720930 CTT720930:CTY720930 DDP720930:DDU720930 DNL720930:DNQ720930 DXH720930:DXM720930 EHD720930:EHI720930 EQZ720930:ERE720930 FAV720930:FBA720930 FKR720930:FKW720930 FUN720930:FUS720930 GEJ720930:GEO720930 GOF720930:GOK720930 GYB720930:GYG720930 HHX720930:HIC720930 HRT720930:HRY720930 IBP720930:IBU720930 ILL720930:ILQ720930 IVH720930:IVM720930 JFD720930:JFI720930 JOZ720930:JPE720930 JYV720930:JZA720930 KIR720930:KIW720930 KSN720930:KSS720930 LCJ720930:LCO720930 LMF720930:LMK720930 LWB720930:LWG720930 MFX720930:MGC720930 MPT720930:MPY720930 MZP720930:MZU720930 NJL720930:NJQ720930 NTH720930:NTM720930 ODD720930:ODI720930 OMZ720930:ONE720930 OWV720930:OXA720930 PGR720930:PGW720930 PQN720930:PQS720930 QAJ720930:QAO720930 QKF720930:QKK720930 QUB720930:QUG720930 RDX720930:REC720930 RNT720930:RNY720930 RXP720930:RXU720930 SHL720930:SHQ720930 SRH720930:SRM720930 TBD720930:TBI720930 TKZ720930:TLE720930 TUV720930:TVA720930 UER720930:UEW720930 UON720930:UOS720930 UYJ720930:UYO720930 VIF720930:VIK720930 VSB720930:VSG720930 WBX720930:WCC720930 WLT720930:WLY720930 WVP720930:WVU720930 H786466:M786466 JD786466:JI786466 SZ786466:TE786466 ACV786466:ADA786466 AMR786466:AMW786466 AWN786466:AWS786466 BGJ786466:BGO786466 BQF786466:BQK786466 CAB786466:CAG786466 CJX786466:CKC786466 CTT786466:CTY786466 DDP786466:DDU786466 DNL786466:DNQ786466 DXH786466:DXM786466 EHD786466:EHI786466 EQZ786466:ERE786466 FAV786466:FBA786466 FKR786466:FKW786466 FUN786466:FUS786466 GEJ786466:GEO786466 GOF786466:GOK786466 GYB786466:GYG786466 HHX786466:HIC786466 HRT786466:HRY786466 IBP786466:IBU786466 ILL786466:ILQ786466 IVH786466:IVM786466 JFD786466:JFI786466 JOZ786466:JPE786466 JYV786466:JZA786466 KIR786466:KIW786466 KSN786466:KSS786466 LCJ786466:LCO786466 LMF786466:LMK786466 LWB786466:LWG786466 MFX786466:MGC786466 MPT786466:MPY786466 MZP786466:MZU786466 NJL786466:NJQ786466 NTH786466:NTM786466 ODD786466:ODI786466 OMZ786466:ONE786466 OWV786466:OXA786466 PGR786466:PGW786466 PQN786466:PQS786466 QAJ786466:QAO786466 QKF786466:QKK786466 QUB786466:QUG786466 RDX786466:REC786466 RNT786466:RNY786466 RXP786466:RXU786466 SHL786466:SHQ786466 SRH786466:SRM786466 TBD786466:TBI786466 TKZ786466:TLE786466 TUV786466:TVA786466 UER786466:UEW786466 UON786466:UOS786466 UYJ786466:UYO786466 VIF786466:VIK786466 VSB786466:VSG786466 WBX786466:WCC786466 WLT786466:WLY786466 WVP786466:WVU786466 H852002:M852002 JD852002:JI852002 SZ852002:TE852002 ACV852002:ADA852002 AMR852002:AMW852002 AWN852002:AWS852002 BGJ852002:BGO852002 BQF852002:BQK852002 CAB852002:CAG852002 CJX852002:CKC852002 CTT852002:CTY852002 DDP852002:DDU852002 DNL852002:DNQ852002 DXH852002:DXM852002 EHD852002:EHI852002 EQZ852002:ERE852002 FAV852002:FBA852002 FKR852002:FKW852002 FUN852002:FUS852002 GEJ852002:GEO852002 GOF852002:GOK852002 GYB852002:GYG852002 HHX852002:HIC852002 HRT852002:HRY852002 IBP852002:IBU852002 ILL852002:ILQ852002 IVH852002:IVM852002 JFD852002:JFI852002 JOZ852002:JPE852002 JYV852002:JZA852002 KIR852002:KIW852002 KSN852002:KSS852002 LCJ852002:LCO852002 LMF852002:LMK852002 LWB852002:LWG852002 MFX852002:MGC852002 MPT852002:MPY852002 MZP852002:MZU852002 NJL852002:NJQ852002 NTH852002:NTM852002 ODD852002:ODI852002 OMZ852002:ONE852002 OWV852002:OXA852002 PGR852002:PGW852002 PQN852002:PQS852002 QAJ852002:QAO852002 QKF852002:QKK852002 QUB852002:QUG852002 RDX852002:REC852002 RNT852002:RNY852002 RXP852002:RXU852002 SHL852002:SHQ852002 SRH852002:SRM852002 TBD852002:TBI852002 TKZ852002:TLE852002 TUV852002:TVA852002 UER852002:UEW852002 UON852002:UOS852002 UYJ852002:UYO852002 VIF852002:VIK852002 VSB852002:VSG852002 WBX852002:WCC852002 WLT852002:WLY852002 WVP852002:WVU852002 H917538:M917538 JD917538:JI917538 SZ917538:TE917538 ACV917538:ADA917538 AMR917538:AMW917538 AWN917538:AWS917538 BGJ917538:BGO917538 BQF917538:BQK917538 CAB917538:CAG917538 CJX917538:CKC917538 CTT917538:CTY917538 DDP917538:DDU917538 DNL917538:DNQ917538 DXH917538:DXM917538 EHD917538:EHI917538 EQZ917538:ERE917538 FAV917538:FBA917538 FKR917538:FKW917538 FUN917538:FUS917538 GEJ917538:GEO917538 GOF917538:GOK917538 GYB917538:GYG917538 HHX917538:HIC917538 HRT917538:HRY917538 IBP917538:IBU917538 ILL917538:ILQ917538 IVH917538:IVM917538 JFD917538:JFI917538 JOZ917538:JPE917538 JYV917538:JZA917538 KIR917538:KIW917538 KSN917538:KSS917538 LCJ917538:LCO917538 LMF917538:LMK917538 LWB917538:LWG917538 MFX917538:MGC917538 MPT917538:MPY917538 MZP917538:MZU917538 NJL917538:NJQ917538 NTH917538:NTM917538 ODD917538:ODI917538 OMZ917538:ONE917538 OWV917538:OXA917538 PGR917538:PGW917538 PQN917538:PQS917538 QAJ917538:QAO917538 QKF917538:QKK917538 QUB917538:QUG917538 RDX917538:REC917538 RNT917538:RNY917538 RXP917538:RXU917538 SHL917538:SHQ917538 SRH917538:SRM917538 TBD917538:TBI917538 TKZ917538:TLE917538 TUV917538:TVA917538 UER917538:UEW917538 UON917538:UOS917538 UYJ917538:UYO917538 VIF917538:VIK917538 VSB917538:VSG917538 WBX917538:WCC917538 WLT917538:WLY917538 WVP917538:WVU917538 H983074:M983074 JD983074:JI983074 SZ983074:TE983074 ACV983074:ADA983074 AMR983074:AMW983074 AWN983074:AWS983074 BGJ983074:BGO983074 BQF983074:BQK983074 CAB983074:CAG983074 CJX983074:CKC983074 CTT983074:CTY983074 DDP983074:DDU983074 DNL983074:DNQ983074 DXH983074:DXM983074 EHD983074:EHI983074 EQZ983074:ERE983074 FAV983074:FBA983074 FKR983074:FKW983074 FUN983074:FUS983074 GEJ983074:GEO983074 GOF983074:GOK983074 GYB983074:GYG983074 HHX983074:HIC983074 HRT983074:HRY983074 IBP983074:IBU983074 ILL983074:ILQ983074 IVH983074:IVM983074 JFD983074:JFI983074 JOZ983074:JPE983074 JYV983074:JZA983074 KIR983074:KIW983074 KSN983074:KSS983074 LCJ983074:LCO983074 LMF983074:LMK983074 LWB983074:LWG983074 MFX983074:MGC983074 MPT983074:MPY983074 MZP983074:MZU983074 NJL983074:NJQ983074 NTH983074:NTM983074 ODD983074:ODI983074 OMZ983074:ONE983074 OWV983074:OXA983074 PGR983074:PGW983074 PQN983074:PQS983074 QAJ983074:QAO983074 QKF983074:QKK983074 QUB983074:QUG983074 RDX983074:REC983074 RNT983074:RNY983074 RXP983074:RXU983074 SHL983074:SHQ983074 SRH983074:SRM983074 TBD983074:TBI983074 TKZ983074:TLE983074 TUV983074:TVA983074 UER983074:UEW983074 UON983074:UOS983074 UYJ983074:UYO983074 VIF983074:VIK983074 VSB983074:VSG983074 WBX983074:WCC983074 WLT983074:WLY983074 WVP983074:WVU983074" xr:uid="{B0EDD3B3-FB6E-48E8-B9EC-D0E864FF9D04}">
      <formula1>$AD$29:$AD$33</formula1>
    </dataValidation>
    <dataValidation type="list" allowBlank="1" showInputMessage="1" showErrorMessage="1" sqref="F28:M28 JB28:JI28 SX28:TE28 ACT28:ADA28 AMP28:AMW28 AWL28:AWS28 BGH28:BGO28 BQD28:BQK28 BZZ28:CAG28 CJV28:CKC28 CTR28:CTY28 DDN28:DDU28 DNJ28:DNQ28 DXF28:DXM28 EHB28:EHI28 EQX28:ERE28 FAT28:FBA28 FKP28:FKW28 FUL28:FUS28 GEH28:GEO28 GOD28:GOK28 GXZ28:GYG28 HHV28:HIC28 HRR28:HRY28 IBN28:IBU28 ILJ28:ILQ28 IVF28:IVM28 JFB28:JFI28 JOX28:JPE28 JYT28:JZA28 KIP28:KIW28 KSL28:KSS28 LCH28:LCO28 LMD28:LMK28 LVZ28:LWG28 MFV28:MGC28 MPR28:MPY28 MZN28:MZU28 NJJ28:NJQ28 NTF28:NTM28 ODB28:ODI28 OMX28:ONE28 OWT28:OXA28 PGP28:PGW28 PQL28:PQS28 QAH28:QAO28 QKD28:QKK28 QTZ28:QUG28 RDV28:REC28 RNR28:RNY28 RXN28:RXU28 SHJ28:SHQ28 SRF28:SRM28 TBB28:TBI28 TKX28:TLE28 TUT28:TVA28 UEP28:UEW28 UOL28:UOS28 UYH28:UYO28 VID28:VIK28 VRZ28:VSG28 WBV28:WCC28 WLR28:WLY28 WVN28:WVU28 F65564:M65564 JB65564:JI65564 SX65564:TE65564 ACT65564:ADA65564 AMP65564:AMW65564 AWL65564:AWS65564 BGH65564:BGO65564 BQD65564:BQK65564 BZZ65564:CAG65564 CJV65564:CKC65564 CTR65564:CTY65564 DDN65564:DDU65564 DNJ65564:DNQ65564 DXF65564:DXM65564 EHB65564:EHI65564 EQX65564:ERE65564 FAT65564:FBA65564 FKP65564:FKW65564 FUL65564:FUS65564 GEH65564:GEO65564 GOD65564:GOK65564 GXZ65564:GYG65564 HHV65564:HIC65564 HRR65564:HRY65564 IBN65564:IBU65564 ILJ65564:ILQ65564 IVF65564:IVM65564 JFB65564:JFI65564 JOX65564:JPE65564 JYT65564:JZA65564 KIP65564:KIW65564 KSL65564:KSS65564 LCH65564:LCO65564 LMD65564:LMK65564 LVZ65564:LWG65564 MFV65564:MGC65564 MPR65564:MPY65564 MZN65564:MZU65564 NJJ65564:NJQ65564 NTF65564:NTM65564 ODB65564:ODI65564 OMX65564:ONE65564 OWT65564:OXA65564 PGP65564:PGW65564 PQL65564:PQS65564 QAH65564:QAO65564 QKD65564:QKK65564 QTZ65564:QUG65564 RDV65564:REC65564 RNR65564:RNY65564 RXN65564:RXU65564 SHJ65564:SHQ65564 SRF65564:SRM65564 TBB65564:TBI65564 TKX65564:TLE65564 TUT65564:TVA65564 UEP65564:UEW65564 UOL65564:UOS65564 UYH65564:UYO65564 VID65564:VIK65564 VRZ65564:VSG65564 WBV65564:WCC65564 WLR65564:WLY65564 WVN65564:WVU65564 F131100:M131100 JB131100:JI131100 SX131100:TE131100 ACT131100:ADA131100 AMP131100:AMW131100 AWL131100:AWS131100 BGH131100:BGO131100 BQD131100:BQK131100 BZZ131100:CAG131100 CJV131100:CKC131100 CTR131100:CTY131100 DDN131100:DDU131100 DNJ131100:DNQ131100 DXF131100:DXM131100 EHB131100:EHI131100 EQX131100:ERE131100 FAT131100:FBA131100 FKP131100:FKW131100 FUL131100:FUS131100 GEH131100:GEO131100 GOD131100:GOK131100 GXZ131100:GYG131100 HHV131100:HIC131100 HRR131100:HRY131100 IBN131100:IBU131100 ILJ131100:ILQ131100 IVF131100:IVM131100 JFB131100:JFI131100 JOX131100:JPE131100 JYT131100:JZA131100 KIP131100:KIW131100 KSL131100:KSS131100 LCH131100:LCO131100 LMD131100:LMK131100 LVZ131100:LWG131100 MFV131100:MGC131100 MPR131100:MPY131100 MZN131100:MZU131100 NJJ131100:NJQ131100 NTF131100:NTM131100 ODB131100:ODI131100 OMX131100:ONE131100 OWT131100:OXA131100 PGP131100:PGW131100 PQL131100:PQS131100 QAH131100:QAO131100 QKD131100:QKK131100 QTZ131100:QUG131100 RDV131100:REC131100 RNR131100:RNY131100 RXN131100:RXU131100 SHJ131100:SHQ131100 SRF131100:SRM131100 TBB131100:TBI131100 TKX131100:TLE131100 TUT131100:TVA131100 UEP131100:UEW131100 UOL131100:UOS131100 UYH131100:UYO131100 VID131100:VIK131100 VRZ131100:VSG131100 WBV131100:WCC131100 WLR131100:WLY131100 WVN131100:WVU131100 F196636:M196636 JB196636:JI196636 SX196636:TE196636 ACT196636:ADA196636 AMP196636:AMW196636 AWL196636:AWS196636 BGH196636:BGO196636 BQD196636:BQK196636 BZZ196636:CAG196636 CJV196636:CKC196636 CTR196636:CTY196636 DDN196636:DDU196636 DNJ196636:DNQ196636 DXF196636:DXM196636 EHB196636:EHI196636 EQX196636:ERE196636 FAT196636:FBA196636 FKP196636:FKW196636 FUL196636:FUS196636 GEH196636:GEO196636 GOD196636:GOK196636 GXZ196636:GYG196636 HHV196636:HIC196636 HRR196636:HRY196636 IBN196636:IBU196636 ILJ196636:ILQ196636 IVF196636:IVM196636 JFB196636:JFI196636 JOX196636:JPE196636 JYT196636:JZA196636 KIP196636:KIW196636 KSL196636:KSS196636 LCH196636:LCO196636 LMD196636:LMK196636 LVZ196636:LWG196636 MFV196636:MGC196636 MPR196636:MPY196636 MZN196636:MZU196636 NJJ196636:NJQ196636 NTF196636:NTM196636 ODB196636:ODI196636 OMX196636:ONE196636 OWT196636:OXA196636 PGP196636:PGW196636 PQL196636:PQS196636 QAH196636:QAO196636 QKD196636:QKK196636 QTZ196636:QUG196636 RDV196636:REC196636 RNR196636:RNY196636 RXN196636:RXU196636 SHJ196636:SHQ196636 SRF196636:SRM196636 TBB196636:TBI196636 TKX196636:TLE196636 TUT196636:TVA196636 UEP196636:UEW196636 UOL196636:UOS196636 UYH196636:UYO196636 VID196636:VIK196636 VRZ196636:VSG196636 WBV196636:WCC196636 WLR196636:WLY196636 WVN196636:WVU196636 F262172:M262172 JB262172:JI262172 SX262172:TE262172 ACT262172:ADA262172 AMP262172:AMW262172 AWL262172:AWS262172 BGH262172:BGO262172 BQD262172:BQK262172 BZZ262172:CAG262172 CJV262172:CKC262172 CTR262172:CTY262172 DDN262172:DDU262172 DNJ262172:DNQ262172 DXF262172:DXM262172 EHB262172:EHI262172 EQX262172:ERE262172 FAT262172:FBA262172 FKP262172:FKW262172 FUL262172:FUS262172 GEH262172:GEO262172 GOD262172:GOK262172 GXZ262172:GYG262172 HHV262172:HIC262172 HRR262172:HRY262172 IBN262172:IBU262172 ILJ262172:ILQ262172 IVF262172:IVM262172 JFB262172:JFI262172 JOX262172:JPE262172 JYT262172:JZA262172 KIP262172:KIW262172 KSL262172:KSS262172 LCH262172:LCO262172 LMD262172:LMK262172 LVZ262172:LWG262172 MFV262172:MGC262172 MPR262172:MPY262172 MZN262172:MZU262172 NJJ262172:NJQ262172 NTF262172:NTM262172 ODB262172:ODI262172 OMX262172:ONE262172 OWT262172:OXA262172 PGP262172:PGW262172 PQL262172:PQS262172 QAH262172:QAO262172 QKD262172:QKK262172 QTZ262172:QUG262172 RDV262172:REC262172 RNR262172:RNY262172 RXN262172:RXU262172 SHJ262172:SHQ262172 SRF262172:SRM262172 TBB262172:TBI262172 TKX262172:TLE262172 TUT262172:TVA262172 UEP262172:UEW262172 UOL262172:UOS262172 UYH262172:UYO262172 VID262172:VIK262172 VRZ262172:VSG262172 WBV262172:WCC262172 WLR262172:WLY262172 WVN262172:WVU262172 F327708:M327708 JB327708:JI327708 SX327708:TE327708 ACT327708:ADA327708 AMP327708:AMW327708 AWL327708:AWS327708 BGH327708:BGO327708 BQD327708:BQK327708 BZZ327708:CAG327708 CJV327708:CKC327708 CTR327708:CTY327708 DDN327708:DDU327708 DNJ327708:DNQ327708 DXF327708:DXM327708 EHB327708:EHI327708 EQX327708:ERE327708 FAT327708:FBA327708 FKP327708:FKW327708 FUL327708:FUS327708 GEH327708:GEO327708 GOD327708:GOK327708 GXZ327708:GYG327708 HHV327708:HIC327708 HRR327708:HRY327708 IBN327708:IBU327708 ILJ327708:ILQ327708 IVF327708:IVM327708 JFB327708:JFI327708 JOX327708:JPE327708 JYT327708:JZA327708 KIP327708:KIW327708 KSL327708:KSS327708 LCH327708:LCO327708 LMD327708:LMK327708 LVZ327708:LWG327708 MFV327708:MGC327708 MPR327708:MPY327708 MZN327708:MZU327708 NJJ327708:NJQ327708 NTF327708:NTM327708 ODB327708:ODI327708 OMX327708:ONE327708 OWT327708:OXA327708 PGP327708:PGW327708 PQL327708:PQS327708 QAH327708:QAO327708 QKD327708:QKK327708 QTZ327708:QUG327708 RDV327708:REC327708 RNR327708:RNY327708 RXN327708:RXU327708 SHJ327708:SHQ327708 SRF327708:SRM327708 TBB327708:TBI327708 TKX327708:TLE327708 TUT327708:TVA327708 UEP327708:UEW327708 UOL327708:UOS327708 UYH327708:UYO327708 VID327708:VIK327708 VRZ327708:VSG327708 WBV327708:WCC327708 WLR327708:WLY327708 WVN327708:WVU327708 F393244:M393244 JB393244:JI393244 SX393244:TE393244 ACT393244:ADA393244 AMP393244:AMW393244 AWL393244:AWS393244 BGH393244:BGO393244 BQD393244:BQK393244 BZZ393244:CAG393244 CJV393244:CKC393244 CTR393244:CTY393244 DDN393244:DDU393244 DNJ393244:DNQ393244 DXF393244:DXM393244 EHB393244:EHI393244 EQX393244:ERE393244 FAT393244:FBA393244 FKP393244:FKW393244 FUL393244:FUS393244 GEH393244:GEO393244 GOD393244:GOK393244 GXZ393244:GYG393244 HHV393244:HIC393244 HRR393244:HRY393244 IBN393244:IBU393244 ILJ393244:ILQ393244 IVF393244:IVM393244 JFB393244:JFI393244 JOX393244:JPE393244 JYT393244:JZA393244 KIP393244:KIW393244 KSL393244:KSS393244 LCH393244:LCO393244 LMD393244:LMK393244 LVZ393244:LWG393244 MFV393244:MGC393244 MPR393244:MPY393244 MZN393244:MZU393244 NJJ393244:NJQ393244 NTF393244:NTM393244 ODB393244:ODI393244 OMX393244:ONE393244 OWT393244:OXA393244 PGP393244:PGW393244 PQL393244:PQS393244 QAH393244:QAO393244 QKD393244:QKK393244 QTZ393244:QUG393244 RDV393244:REC393244 RNR393244:RNY393244 RXN393244:RXU393244 SHJ393244:SHQ393244 SRF393244:SRM393244 TBB393244:TBI393244 TKX393244:TLE393244 TUT393244:TVA393244 UEP393244:UEW393244 UOL393244:UOS393244 UYH393244:UYO393244 VID393244:VIK393244 VRZ393244:VSG393244 WBV393244:WCC393244 WLR393244:WLY393244 WVN393244:WVU393244 F458780:M458780 JB458780:JI458780 SX458780:TE458780 ACT458780:ADA458780 AMP458780:AMW458780 AWL458780:AWS458780 BGH458780:BGO458780 BQD458780:BQK458780 BZZ458780:CAG458780 CJV458780:CKC458780 CTR458780:CTY458780 DDN458780:DDU458780 DNJ458780:DNQ458780 DXF458780:DXM458780 EHB458780:EHI458780 EQX458780:ERE458780 FAT458780:FBA458780 FKP458780:FKW458780 FUL458780:FUS458780 GEH458780:GEO458780 GOD458780:GOK458780 GXZ458780:GYG458780 HHV458780:HIC458780 HRR458780:HRY458780 IBN458780:IBU458780 ILJ458780:ILQ458780 IVF458780:IVM458780 JFB458780:JFI458780 JOX458780:JPE458780 JYT458780:JZA458780 KIP458780:KIW458780 KSL458780:KSS458780 LCH458780:LCO458780 LMD458780:LMK458780 LVZ458780:LWG458780 MFV458780:MGC458780 MPR458780:MPY458780 MZN458780:MZU458780 NJJ458780:NJQ458780 NTF458780:NTM458780 ODB458780:ODI458780 OMX458780:ONE458780 OWT458780:OXA458780 PGP458780:PGW458780 PQL458780:PQS458780 QAH458780:QAO458780 QKD458780:QKK458780 QTZ458780:QUG458780 RDV458780:REC458780 RNR458780:RNY458780 RXN458780:RXU458780 SHJ458780:SHQ458780 SRF458780:SRM458780 TBB458780:TBI458780 TKX458780:TLE458780 TUT458780:TVA458780 UEP458780:UEW458780 UOL458780:UOS458780 UYH458780:UYO458780 VID458780:VIK458780 VRZ458780:VSG458780 WBV458780:WCC458780 WLR458780:WLY458780 WVN458780:WVU458780 F524316:M524316 JB524316:JI524316 SX524316:TE524316 ACT524316:ADA524316 AMP524316:AMW524316 AWL524316:AWS524316 BGH524316:BGO524316 BQD524316:BQK524316 BZZ524316:CAG524316 CJV524316:CKC524316 CTR524316:CTY524316 DDN524316:DDU524316 DNJ524316:DNQ524316 DXF524316:DXM524316 EHB524316:EHI524316 EQX524316:ERE524316 FAT524316:FBA524316 FKP524316:FKW524316 FUL524316:FUS524316 GEH524316:GEO524316 GOD524316:GOK524316 GXZ524316:GYG524316 HHV524316:HIC524316 HRR524316:HRY524316 IBN524316:IBU524316 ILJ524316:ILQ524316 IVF524316:IVM524316 JFB524316:JFI524316 JOX524316:JPE524316 JYT524316:JZA524316 KIP524316:KIW524316 KSL524316:KSS524316 LCH524316:LCO524316 LMD524316:LMK524316 LVZ524316:LWG524316 MFV524316:MGC524316 MPR524316:MPY524316 MZN524316:MZU524316 NJJ524316:NJQ524316 NTF524316:NTM524316 ODB524316:ODI524316 OMX524316:ONE524316 OWT524316:OXA524316 PGP524316:PGW524316 PQL524316:PQS524316 QAH524316:QAO524316 QKD524316:QKK524316 QTZ524316:QUG524316 RDV524316:REC524316 RNR524316:RNY524316 RXN524316:RXU524316 SHJ524316:SHQ524316 SRF524316:SRM524316 TBB524316:TBI524316 TKX524316:TLE524316 TUT524316:TVA524316 UEP524316:UEW524316 UOL524316:UOS524316 UYH524316:UYO524316 VID524316:VIK524316 VRZ524316:VSG524316 WBV524316:WCC524316 WLR524316:WLY524316 WVN524316:WVU524316 F589852:M589852 JB589852:JI589852 SX589852:TE589852 ACT589852:ADA589852 AMP589852:AMW589852 AWL589852:AWS589852 BGH589852:BGO589852 BQD589852:BQK589852 BZZ589852:CAG589852 CJV589852:CKC589852 CTR589852:CTY589852 DDN589852:DDU589852 DNJ589852:DNQ589852 DXF589852:DXM589852 EHB589852:EHI589852 EQX589852:ERE589852 FAT589852:FBA589852 FKP589852:FKW589852 FUL589852:FUS589852 GEH589852:GEO589852 GOD589852:GOK589852 GXZ589852:GYG589852 HHV589852:HIC589852 HRR589852:HRY589852 IBN589852:IBU589852 ILJ589852:ILQ589852 IVF589852:IVM589852 JFB589852:JFI589852 JOX589852:JPE589852 JYT589852:JZA589852 KIP589852:KIW589852 KSL589852:KSS589852 LCH589852:LCO589852 LMD589852:LMK589852 LVZ589852:LWG589852 MFV589852:MGC589852 MPR589852:MPY589852 MZN589852:MZU589852 NJJ589852:NJQ589852 NTF589852:NTM589852 ODB589852:ODI589852 OMX589852:ONE589852 OWT589852:OXA589852 PGP589852:PGW589852 PQL589852:PQS589852 QAH589852:QAO589852 QKD589852:QKK589852 QTZ589852:QUG589852 RDV589852:REC589852 RNR589852:RNY589852 RXN589852:RXU589852 SHJ589852:SHQ589852 SRF589852:SRM589852 TBB589852:TBI589852 TKX589852:TLE589852 TUT589852:TVA589852 UEP589852:UEW589852 UOL589852:UOS589852 UYH589852:UYO589852 VID589852:VIK589852 VRZ589852:VSG589852 WBV589852:WCC589852 WLR589852:WLY589852 WVN589852:WVU589852 F655388:M655388 JB655388:JI655388 SX655388:TE655388 ACT655388:ADA655388 AMP655388:AMW655388 AWL655388:AWS655388 BGH655388:BGO655388 BQD655388:BQK655388 BZZ655388:CAG655388 CJV655388:CKC655388 CTR655388:CTY655388 DDN655388:DDU655388 DNJ655388:DNQ655388 DXF655388:DXM655388 EHB655388:EHI655388 EQX655388:ERE655388 FAT655388:FBA655388 FKP655388:FKW655388 FUL655388:FUS655388 GEH655388:GEO655388 GOD655388:GOK655388 GXZ655388:GYG655388 HHV655388:HIC655388 HRR655388:HRY655388 IBN655388:IBU655388 ILJ655388:ILQ655388 IVF655388:IVM655388 JFB655388:JFI655388 JOX655388:JPE655388 JYT655388:JZA655388 KIP655388:KIW655388 KSL655388:KSS655388 LCH655388:LCO655388 LMD655388:LMK655388 LVZ655388:LWG655388 MFV655388:MGC655388 MPR655388:MPY655388 MZN655388:MZU655388 NJJ655388:NJQ655388 NTF655388:NTM655388 ODB655388:ODI655388 OMX655388:ONE655388 OWT655388:OXA655388 PGP655388:PGW655388 PQL655388:PQS655388 QAH655388:QAO655388 QKD655388:QKK655388 QTZ655388:QUG655388 RDV655388:REC655388 RNR655388:RNY655388 RXN655388:RXU655388 SHJ655388:SHQ655388 SRF655388:SRM655388 TBB655388:TBI655388 TKX655388:TLE655388 TUT655388:TVA655388 UEP655388:UEW655388 UOL655388:UOS655388 UYH655388:UYO655388 VID655388:VIK655388 VRZ655388:VSG655388 WBV655388:WCC655388 WLR655388:WLY655388 WVN655388:WVU655388 F720924:M720924 JB720924:JI720924 SX720924:TE720924 ACT720924:ADA720924 AMP720924:AMW720924 AWL720924:AWS720924 BGH720924:BGO720924 BQD720924:BQK720924 BZZ720924:CAG720924 CJV720924:CKC720924 CTR720924:CTY720924 DDN720924:DDU720924 DNJ720924:DNQ720924 DXF720924:DXM720924 EHB720924:EHI720924 EQX720924:ERE720924 FAT720924:FBA720924 FKP720924:FKW720924 FUL720924:FUS720924 GEH720924:GEO720924 GOD720924:GOK720924 GXZ720924:GYG720924 HHV720924:HIC720924 HRR720924:HRY720924 IBN720924:IBU720924 ILJ720924:ILQ720924 IVF720924:IVM720924 JFB720924:JFI720924 JOX720924:JPE720924 JYT720924:JZA720924 KIP720924:KIW720924 KSL720924:KSS720924 LCH720924:LCO720924 LMD720924:LMK720924 LVZ720924:LWG720924 MFV720924:MGC720924 MPR720924:MPY720924 MZN720924:MZU720924 NJJ720924:NJQ720924 NTF720924:NTM720924 ODB720924:ODI720924 OMX720924:ONE720924 OWT720924:OXA720924 PGP720924:PGW720924 PQL720924:PQS720924 QAH720924:QAO720924 QKD720924:QKK720924 QTZ720924:QUG720924 RDV720924:REC720924 RNR720924:RNY720924 RXN720924:RXU720924 SHJ720924:SHQ720924 SRF720924:SRM720924 TBB720924:TBI720924 TKX720924:TLE720924 TUT720924:TVA720924 UEP720924:UEW720924 UOL720924:UOS720924 UYH720924:UYO720924 VID720924:VIK720924 VRZ720924:VSG720924 WBV720924:WCC720924 WLR720924:WLY720924 WVN720924:WVU720924 F786460:M786460 JB786460:JI786460 SX786460:TE786460 ACT786460:ADA786460 AMP786460:AMW786460 AWL786460:AWS786460 BGH786460:BGO786460 BQD786460:BQK786460 BZZ786460:CAG786460 CJV786460:CKC786460 CTR786460:CTY786460 DDN786460:DDU786460 DNJ786460:DNQ786460 DXF786460:DXM786460 EHB786460:EHI786460 EQX786460:ERE786460 FAT786460:FBA786460 FKP786460:FKW786460 FUL786460:FUS786460 GEH786460:GEO786460 GOD786460:GOK786460 GXZ786460:GYG786460 HHV786460:HIC786460 HRR786460:HRY786460 IBN786460:IBU786460 ILJ786460:ILQ786460 IVF786460:IVM786460 JFB786460:JFI786460 JOX786460:JPE786460 JYT786460:JZA786460 KIP786460:KIW786460 KSL786460:KSS786460 LCH786460:LCO786460 LMD786460:LMK786460 LVZ786460:LWG786460 MFV786460:MGC786460 MPR786460:MPY786460 MZN786460:MZU786460 NJJ786460:NJQ786460 NTF786460:NTM786460 ODB786460:ODI786460 OMX786460:ONE786460 OWT786460:OXA786460 PGP786460:PGW786460 PQL786460:PQS786460 QAH786460:QAO786460 QKD786460:QKK786460 QTZ786460:QUG786460 RDV786460:REC786460 RNR786460:RNY786460 RXN786460:RXU786460 SHJ786460:SHQ786460 SRF786460:SRM786460 TBB786460:TBI786460 TKX786460:TLE786460 TUT786460:TVA786460 UEP786460:UEW786460 UOL786460:UOS786460 UYH786460:UYO786460 VID786460:VIK786460 VRZ786460:VSG786460 WBV786460:WCC786460 WLR786460:WLY786460 WVN786460:WVU786460 F851996:M851996 JB851996:JI851996 SX851996:TE851996 ACT851996:ADA851996 AMP851996:AMW851996 AWL851996:AWS851996 BGH851996:BGO851996 BQD851996:BQK851996 BZZ851996:CAG851996 CJV851996:CKC851996 CTR851996:CTY851996 DDN851996:DDU851996 DNJ851996:DNQ851996 DXF851996:DXM851996 EHB851996:EHI851996 EQX851996:ERE851996 FAT851996:FBA851996 FKP851996:FKW851996 FUL851996:FUS851996 GEH851996:GEO851996 GOD851996:GOK851996 GXZ851996:GYG851996 HHV851996:HIC851996 HRR851996:HRY851996 IBN851996:IBU851996 ILJ851996:ILQ851996 IVF851996:IVM851996 JFB851996:JFI851996 JOX851996:JPE851996 JYT851996:JZA851996 KIP851996:KIW851996 KSL851996:KSS851996 LCH851996:LCO851996 LMD851996:LMK851996 LVZ851996:LWG851996 MFV851996:MGC851996 MPR851996:MPY851996 MZN851996:MZU851996 NJJ851996:NJQ851996 NTF851996:NTM851996 ODB851996:ODI851996 OMX851996:ONE851996 OWT851996:OXA851996 PGP851996:PGW851996 PQL851996:PQS851996 QAH851996:QAO851996 QKD851996:QKK851996 QTZ851996:QUG851996 RDV851996:REC851996 RNR851996:RNY851996 RXN851996:RXU851996 SHJ851996:SHQ851996 SRF851996:SRM851996 TBB851996:TBI851996 TKX851996:TLE851996 TUT851996:TVA851996 UEP851996:UEW851996 UOL851996:UOS851996 UYH851996:UYO851996 VID851996:VIK851996 VRZ851996:VSG851996 WBV851996:WCC851996 WLR851996:WLY851996 WVN851996:WVU851996 F917532:M917532 JB917532:JI917532 SX917532:TE917532 ACT917532:ADA917532 AMP917532:AMW917532 AWL917532:AWS917532 BGH917532:BGO917532 BQD917532:BQK917532 BZZ917532:CAG917532 CJV917532:CKC917532 CTR917532:CTY917532 DDN917532:DDU917532 DNJ917532:DNQ917532 DXF917532:DXM917532 EHB917532:EHI917532 EQX917532:ERE917532 FAT917532:FBA917532 FKP917532:FKW917532 FUL917532:FUS917532 GEH917532:GEO917532 GOD917532:GOK917532 GXZ917532:GYG917532 HHV917532:HIC917532 HRR917532:HRY917532 IBN917532:IBU917532 ILJ917532:ILQ917532 IVF917532:IVM917532 JFB917532:JFI917532 JOX917532:JPE917532 JYT917532:JZA917532 KIP917532:KIW917532 KSL917532:KSS917532 LCH917532:LCO917532 LMD917532:LMK917532 LVZ917532:LWG917532 MFV917532:MGC917532 MPR917532:MPY917532 MZN917532:MZU917532 NJJ917532:NJQ917532 NTF917532:NTM917532 ODB917532:ODI917532 OMX917532:ONE917532 OWT917532:OXA917532 PGP917532:PGW917532 PQL917532:PQS917532 QAH917532:QAO917532 QKD917532:QKK917532 QTZ917532:QUG917532 RDV917532:REC917532 RNR917532:RNY917532 RXN917532:RXU917532 SHJ917532:SHQ917532 SRF917532:SRM917532 TBB917532:TBI917532 TKX917532:TLE917532 TUT917532:TVA917532 UEP917532:UEW917532 UOL917532:UOS917532 UYH917532:UYO917532 VID917532:VIK917532 VRZ917532:VSG917532 WBV917532:WCC917532 WLR917532:WLY917532 WVN917532:WVU917532 F983068:M983068 JB983068:JI983068 SX983068:TE983068 ACT983068:ADA983068 AMP983068:AMW983068 AWL983068:AWS983068 BGH983068:BGO983068 BQD983068:BQK983068 BZZ983068:CAG983068 CJV983068:CKC983068 CTR983068:CTY983068 DDN983068:DDU983068 DNJ983068:DNQ983068 DXF983068:DXM983068 EHB983068:EHI983068 EQX983068:ERE983068 FAT983068:FBA983068 FKP983068:FKW983068 FUL983068:FUS983068 GEH983068:GEO983068 GOD983068:GOK983068 GXZ983068:GYG983068 HHV983068:HIC983068 HRR983068:HRY983068 IBN983068:IBU983068 ILJ983068:ILQ983068 IVF983068:IVM983068 JFB983068:JFI983068 JOX983068:JPE983068 JYT983068:JZA983068 KIP983068:KIW983068 KSL983068:KSS983068 LCH983068:LCO983068 LMD983068:LMK983068 LVZ983068:LWG983068 MFV983068:MGC983068 MPR983068:MPY983068 MZN983068:MZU983068 NJJ983068:NJQ983068 NTF983068:NTM983068 ODB983068:ODI983068 OMX983068:ONE983068 OWT983068:OXA983068 PGP983068:PGW983068 PQL983068:PQS983068 QAH983068:QAO983068 QKD983068:QKK983068 QTZ983068:QUG983068 RDV983068:REC983068 RNR983068:RNY983068 RXN983068:RXU983068 SHJ983068:SHQ983068 SRF983068:SRM983068 TBB983068:TBI983068 TKX983068:TLE983068 TUT983068:TVA983068 UEP983068:UEW983068 UOL983068:UOS983068 UYH983068:UYO983068 VID983068:VIK983068 VRZ983068:VSG983068 WBV983068:WCC983068 WLR983068:WLY983068 WVN983068:WVU983068" xr:uid="{9B1B84F6-7DDA-454B-89FC-EBEA97231CE7}">
      <formula1>$AF$5:$AF$7</formula1>
    </dataValidation>
    <dataValidation type="list" allowBlank="1" showInputMessage="1" showErrorMessage="1" sqref="P34:X34 JL34:JT34 TH34:TP34 ADD34:ADL34 AMZ34:ANH34 AWV34:AXD34 BGR34:BGZ34 BQN34:BQV34 CAJ34:CAR34 CKF34:CKN34 CUB34:CUJ34 DDX34:DEF34 DNT34:DOB34 DXP34:DXX34 EHL34:EHT34 ERH34:ERP34 FBD34:FBL34 FKZ34:FLH34 FUV34:FVD34 GER34:GEZ34 GON34:GOV34 GYJ34:GYR34 HIF34:HIN34 HSB34:HSJ34 IBX34:ICF34 ILT34:IMB34 IVP34:IVX34 JFL34:JFT34 JPH34:JPP34 JZD34:JZL34 KIZ34:KJH34 KSV34:KTD34 LCR34:LCZ34 LMN34:LMV34 LWJ34:LWR34 MGF34:MGN34 MQB34:MQJ34 MZX34:NAF34 NJT34:NKB34 NTP34:NTX34 ODL34:ODT34 ONH34:ONP34 OXD34:OXL34 PGZ34:PHH34 PQV34:PRD34 QAR34:QAZ34 QKN34:QKV34 QUJ34:QUR34 REF34:REN34 ROB34:ROJ34 RXX34:RYF34 SHT34:SIB34 SRP34:SRX34 TBL34:TBT34 TLH34:TLP34 TVD34:TVL34 UEZ34:UFH34 UOV34:UPD34 UYR34:UYZ34 VIN34:VIV34 VSJ34:VSR34 WCF34:WCN34 WMB34:WMJ34 WVX34:WWF34 P65570:X65570 JL65570:JT65570 TH65570:TP65570 ADD65570:ADL65570 AMZ65570:ANH65570 AWV65570:AXD65570 BGR65570:BGZ65570 BQN65570:BQV65570 CAJ65570:CAR65570 CKF65570:CKN65570 CUB65570:CUJ65570 DDX65570:DEF65570 DNT65570:DOB65570 DXP65570:DXX65570 EHL65570:EHT65570 ERH65570:ERP65570 FBD65570:FBL65570 FKZ65570:FLH65570 FUV65570:FVD65570 GER65570:GEZ65570 GON65570:GOV65570 GYJ65570:GYR65570 HIF65570:HIN65570 HSB65570:HSJ65570 IBX65570:ICF65570 ILT65570:IMB65570 IVP65570:IVX65570 JFL65570:JFT65570 JPH65570:JPP65570 JZD65570:JZL65570 KIZ65570:KJH65570 KSV65570:KTD65570 LCR65570:LCZ65570 LMN65570:LMV65570 LWJ65570:LWR65570 MGF65570:MGN65570 MQB65570:MQJ65570 MZX65570:NAF65570 NJT65570:NKB65570 NTP65570:NTX65570 ODL65570:ODT65570 ONH65570:ONP65570 OXD65570:OXL65570 PGZ65570:PHH65570 PQV65570:PRD65570 QAR65570:QAZ65570 QKN65570:QKV65570 QUJ65570:QUR65570 REF65570:REN65570 ROB65570:ROJ65570 RXX65570:RYF65570 SHT65570:SIB65570 SRP65570:SRX65570 TBL65570:TBT65570 TLH65570:TLP65570 TVD65570:TVL65570 UEZ65570:UFH65570 UOV65570:UPD65570 UYR65570:UYZ65570 VIN65570:VIV65570 VSJ65570:VSR65570 WCF65570:WCN65570 WMB65570:WMJ65570 WVX65570:WWF65570 P131106:X131106 JL131106:JT131106 TH131106:TP131106 ADD131106:ADL131106 AMZ131106:ANH131106 AWV131106:AXD131106 BGR131106:BGZ131106 BQN131106:BQV131106 CAJ131106:CAR131106 CKF131106:CKN131106 CUB131106:CUJ131106 DDX131106:DEF131106 DNT131106:DOB131106 DXP131106:DXX131106 EHL131106:EHT131106 ERH131106:ERP131106 FBD131106:FBL131106 FKZ131106:FLH131106 FUV131106:FVD131106 GER131106:GEZ131106 GON131106:GOV131106 GYJ131106:GYR131106 HIF131106:HIN131106 HSB131106:HSJ131106 IBX131106:ICF131106 ILT131106:IMB131106 IVP131106:IVX131106 JFL131106:JFT131106 JPH131106:JPP131106 JZD131106:JZL131106 KIZ131106:KJH131106 KSV131106:KTD131106 LCR131106:LCZ131106 LMN131106:LMV131106 LWJ131106:LWR131106 MGF131106:MGN131106 MQB131106:MQJ131106 MZX131106:NAF131106 NJT131106:NKB131106 NTP131106:NTX131106 ODL131106:ODT131106 ONH131106:ONP131106 OXD131106:OXL131106 PGZ131106:PHH131106 PQV131106:PRD131106 QAR131106:QAZ131106 QKN131106:QKV131106 QUJ131106:QUR131106 REF131106:REN131106 ROB131106:ROJ131106 RXX131106:RYF131106 SHT131106:SIB131106 SRP131106:SRX131106 TBL131106:TBT131106 TLH131106:TLP131106 TVD131106:TVL131106 UEZ131106:UFH131106 UOV131106:UPD131106 UYR131106:UYZ131106 VIN131106:VIV131106 VSJ131106:VSR131106 WCF131106:WCN131106 WMB131106:WMJ131106 WVX131106:WWF131106 P196642:X196642 JL196642:JT196642 TH196642:TP196642 ADD196642:ADL196642 AMZ196642:ANH196642 AWV196642:AXD196642 BGR196642:BGZ196642 BQN196642:BQV196642 CAJ196642:CAR196642 CKF196642:CKN196642 CUB196642:CUJ196642 DDX196642:DEF196642 DNT196642:DOB196642 DXP196642:DXX196642 EHL196642:EHT196642 ERH196642:ERP196642 FBD196642:FBL196642 FKZ196642:FLH196642 FUV196642:FVD196642 GER196642:GEZ196642 GON196642:GOV196642 GYJ196642:GYR196642 HIF196642:HIN196642 HSB196642:HSJ196642 IBX196642:ICF196642 ILT196642:IMB196642 IVP196642:IVX196642 JFL196642:JFT196642 JPH196642:JPP196642 JZD196642:JZL196642 KIZ196642:KJH196642 KSV196642:KTD196642 LCR196642:LCZ196642 LMN196642:LMV196642 LWJ196642:LWR196642 MGF196642:MGN196642 MQB196642:MQJ196642 MZX196642:NAF196642 NJT196642:NKB196642 NTP196642:NTX196642 ODL196642:ODT196642 ONH196642:ONP196642 OXD196642:OXL196642 PGZ196642:PHH196642 PQV196642:PRD196642 QAR196642:QAZ196642 QKN196642:QKV196642 QUJ196642:QUR196642 REF196642:REN196642 ROB196642:ROJ196642 RXX196642:RYF196642 SHT196642:SIB196642 SRP196642:SRX196642 TBL196642:TBT196642 TLH196642:TLP196642 TVD196642:TVL196642 UEZ196642:UFH196642 UOV196642:UPD196642 UYR196642:UYZ196642 VIN196642:VIV196642 VSJ196642:VSR196642 WCF196642:WCN196642 WMB196642:WMJ196642 WVX196642:WWF196642 P262178:X262178 JL262178:JT262178 TH262178:TP262178 ADD262178:ADL262178 AMZ262178:ANH262178 AWV262178:AXD262178 BGR262178:BGZ262178 BQN262178:BQV262178 CAJ262178:CAR262178 CKF262178:CKN262178 CUB262178:CUJ262178 DDX262178:DEF262178 DNT262178:DOB262178 DXP262178:DXX262178 EHL262178:EHT262178 ERH262178:ERP262178 FBD262178:FBL262178 FKZ262178:FLH262178 FUV262178:FVD262178 GER262178:GEZ262178 GON262178:GOV262178 GYJ262178:GYR262178 HIF262178:HIN262178 HSB262178:HSJ262178 IBX262178:ICF262178 ILT262178:IMB262178 IVP262178:IVX262178 JFL262178:JFT262178 JPH262178:JPP262178 JZD262178:JZL262178 KIZ262178:KJH262178 KSV262178:KTD262178 LCR262178:LCZ262178 LMN262178:LMV262178 LWJ262178:LWR262178 MGF262178:MGN262178 MQB262178:MQJ262178 MZX262178:NAF262178 NJT262178:NKB262178 NTP262178:NTX262178 ODL262178:ODT262178 ONH262178:ONP262178 OXD262178:OXL262178 PGZ262178:PHH262178 PQV262178:PRD262178 QAR262178:QAZ262178 QKN262178:QKV262178 QUJ262178:QUR262178 REF262178:REN262178 ROB262178:ROJ262178 RXX262178:RYF262178 SHT262178:SIB262178 SRP262178:SRX262178 TBL262178:TBT262178 TLH262178:TLP262178 TVD262178:TVL262178 UEZ262178:UFH262178 UOV262178:UPD262178 UYR262178:UYZ262178 VIN262178:VIV262178 VSJ262178:VSR262178 WCF262178:WCN262178 WMB262178:WMJ262178 WVX262178:WWF262178 P327714:X327714 JL327714:JT327714 TH327714:TP327714 ADD327714:ADL327714 AMZ327714:ANH327714 AWV327714:AXD327714 BGR327714:BGZ327714 BQN327714:BQV327714 CAJ327714:CAR327714 CKF327714:CKN327714 CUB327714:CUJ327714 DDX327714:DEF327714 DNT327714:DOB327714 DXP327714:DXX327714 EHL327714:EHT327714 ERH327714:ERP327714 FBD327714:FBL327714 FKZ327714:FLH327714 FUV327714:FVD327714 GER327714:GEZ327714 GON327714:GOV327714 GYJ327714:GYR327714 HIF327714:HIN327714 HSB327714:HSJ327714 IBX327714:ICF327714 ILT327714:IMB327714 IVP327714:IVX327714 JFL327714:JFT327714 JPH327714:JPP327714 JZD327714:JZL327714 KIZ327714:KJH327714 KSV327714:KTD327714 LCR327714:LCZ327714 LMN327714:LMV327714 LWJ327714:LWR327714 MGF327714:MGN327714 MQB327714:MQJ327714 MZX327714:NAF327714 NJT327714:NKB327714 NTP327714:NTX327714 ODL327714:ODT327714 ONH327714:ONP327714 OXD327714:OXL327714 PGZ327714:PHH327714 PQV327714:PRD327714 QAR327714:QAZ327714 QKN327714:QKV327714 QUJ327714:QUR327714 REF327714:REN327714 ROB327714:ROJ327714 RXX327714:RYF327714 SHT327714:SIB327714 SRP327714:SRX327714 TBL327714:TBT327714 TLH327714:TLP327714 TVD327714:TVL327714 UEZ327714:UFH327714 UOV327714:UPD327714 UYR327714:UYZ327714 VIN327714:VIV327714 VSJ327714:VSR327714 WCF327714:WCN327714 WMB327714:WMJ327714 WVX327714:WWF327714 P393250:X393250 JL393250:JT393250 TH393250:TP393250 ADD393250:ADL393250 AMZ393250:ANH393250 AWV393250:AXD393250 BGR393250:BGZ393250 BQN393250:BQV393250 CAJ393250:CAR393250 CKF393250:CKN393250 CUB393250:CUJ393250 DDX393250:DEF393250 DNT393250:DOB393250 DXP393250:DXX393250 EHL393250:EHT393250 ERH393250:ERP393250 FBD393250:FBL393250 FKZ393250:FLH393250 FUV393250:FVD393250 GER393250:GEZ393250 GON393250:GOV393250 GYJ393250:GYR393250 HIF393250:HIN393250 HSB393250:HSJ393250 IBX393250:ICF393250 ILT393250:IMB393250 IVP393250:IVX393250 JFL393250:JFT393250 JPH393250:JPP393250 JZD393250:JZL393250 KIZ393250:KJH393250 KSV393250:KTD393250 LCR393250:LCZ393250 LMN393250:LMV393250 LWJ393250:LWR393250 MGF393250:MGN393250 MQB393250:MQJ393250 MZX393250:NAF393250 NJT393250:NKB393250 NTP393250:NTX393250 ODL393250:ODT393250 ONH393250:ONP393250 OXD393250:OXL393250 PGZ393250:PHH393250 PQV393250:PRD393250 QAR393250:QAZ393250 QKN393250:QKV393250 QUJ393250:QUR393250 REF393250:REN393250 ROB393250:ROJ393250 RXX393250:RYF393250 SHT393250:SIB393250 SRP393250:SRX393250 TBL393250:TBT393250 TLH393250:TLP393250 TVD393250:TVL393250 UEZ393250:UFH393250 UOV393250:UPD393250 UYR393250:UYZ393250 VIN393250:VIV393250 VSJ393250:VSR393250 WCF393250:WCN393250 WMB393250:WMJ393250 WVX393250:WWF393250 P458786:X458786 JL458786:JT458786 TH458786:TP458786 ADD458786:ADL458786 AMZ458786:ANH458786 AWV458786:AXD458786 BGR458786:BGZ458786 BQN458786:BQV458786 CAJ458786:CAR458786 CKF458786:CKN458786 CUB458786:CUJ458786 DDX458786:DEF458786 DNT458786:DOB458786 DXP458786:DXX458786 EHL458786:EHT458786 ERH458786:ERP458786 FBD458786:FBL458786 FKZ458786:FLH458786 FUV458786:FVD458786 GER458786:GEZ458786 GON458786:GOV458786 GYJ458786:GYR458786 HIF458786:HIN458786 HSB458786:HSJ458786 IBX458786:ICF458786 ILT458786:IMB458786 IVP458786:IVX458786 JFL458786:JFT458786 JPH458786:JPP458786 JZD458786:JZL458786 KIZ458786:KJH458786 KSV458786:KTD458786 LCR458786:LCZ458786 LMN458786:LMV458786 LWJ458786:LWR458786 MGF458786:MGN458786 MQB458786:MQJ458786 MZX458786:NAF458786 NJT458786:NKB458786 NTP458786:NTX458786 ODL458786:ODT458786 ONH458786:ONP458786 OXD458786:OXL458786 PGZ458786:PHH458786 PQV458786:PRD458786 QAR458786:QAZ458786 QKN458786:QKV458786 QUJ458786:QUR458786 REF458786:REN458786 ROB458786:ROJ458786 RXX458786:RYF458786 SHT458786:SIB458786 SRP458786:SRX458786 TBL458786:TBT458786 TLH458786:TLP458786 TVD458786:TVL458786 UEZ458786:UFH458786 UOV458786:UPD458786 UYR458786:UYZ458786 VIN458786:VIV458786 VSJ458786:VSR458786 WCF458786:WCN458786 WMB458786:WMJ458786 WVX458786:WWF458786 P524322:X524322 JL524322:JT524322 TH524322:TP524322 ADD524322:ADL524322 AMZ524322:ANH524322 AWV524322:AXD524322 BGR524322:BGZ524322 BQN524322:BQV524322 CAJ524322:CAR524322 CKF524322:CKN524322 CUB524322:CUJ524322 DDX524322:DEF524322 DNT524322:DOB524322 DXP524322:DXX524322 EHL524322:EHT524322 ERH524322:ERP524322 FBD524322:FBL524322 FKZ524322:FLH524322 FUV524322:FVD524322 GER524322:GEZ524322 GON524322:GOV524322 GYJ524322:GYR524322 HIF524322:HIN524322 HSB524322:HSJ524322 IBX524322:ICF524322 ILT524322:IMB524322 IVP524322:IVX524322 JFL524322:JFT524322 JPH524322:JPP524322 JZD524322:JZL524322 KIZ524322:KJH524322 KSV524322:KTD524322 LCR524322:LCZ524322 LMN524322:LMV524322 LWJ524322:LWR524322 MGF524322:MGN524322 MQB524322:MQJ524322 MZX524322:NAF524322 NJT524322:NKB524322 NTP524322:NTX524322 ODL524322:ODT524322 ONH524322:ONP524322 OXD524322:OXL524322 PGZ524322:PHH524322 PQV524322:PRD524322 QAR524322:QAZ524322 QKN524322:QKV524322 QUJ524322:QUR524322 REF524322:REN524322 ROB524322:ROJ524322 RXX524322:RYF524322 SHT524322:SIB524322 SRP524322:SRX524322 TBL524322:TBT524322 TLH524322:TLP524322 TVD524322:TVL524322 UEZ524322:UFH524322 UOV524322:UPD524322 UYR524322:UYZ524322 VIN524322:VIV524322 VSJ524322:VSR524322 WCF524322:WCN524322 WMB524322:WMJ524322 WVX524322:WWF524322 P589858:X589858 JL589858:JT589858 TH589858:TP589858 ADD589858:ADL589858 AMZ589858:ANH589858 AWV589858:AXD589858 BGR589858:BGZ589858 BQN589858:BQV589858 CAJ589858:CAR589858 CKF589858:CKN589858 CUB589858:CUJ589858 DDX589858:DEF589858 DNT589858:DOB589858 DXP589858:DXX589858 EHL589858:EHT589858 ERH589858:ERP589858 FBD589858:FBL589858 FKZ589858:FLH589858 FUV589858:FVD589858 GER589858:GEZ589858 GON589858:GOV589858 GYJ589858:GYR589858 HIF589858:HIN589858 HSB589858:HSJ589858 IBX589858:ICF589858 ILT589858:IMB589858 IVP589858:IVX589858 JFL589858:JFT589858 JPH589858:JPP589858 JZD589858:JZL589858 KIZ589858:KJH589858 KSV589858:KTD589858 LCR589858:LCZ589858 LMN589858:LMV589858 LWJ589858:LWR589858 MGF589858:MGN589858 MQB589858:MQJ589858 MZX589858:NAF589858 NJT589858:NKB589858 NTP589858:NTX589858 ODL589858:ODT589858 ONH589858:ONP589858 OXD589858:OXL589858 PGZ589858:PHH589858 PQV589858:PRD589858 QAR589858:QAZ589858 QKN589858:QKV589858 QUJ589858:QUR589858 REF589858:REN589858 ROB589858:ROJ589858 RXX589858:RYF589858 SHT589858:SIB589858 SRP589858:SRX589858 TBL589858:TBT589858 TLH589858:TLP589858 TVD589858:TVL589858 UEZ589858:UFH589858 UOV589858:UPD589858 UYR589858:UYZ589858 VIN589858:VIV589858 VSJ589858:VSR589858 WCF589858:WCN589858 WMB589858:WMJ589858 WVX589858:WWF589858 P655394:X655394 JL655394:JT655394 TH655394:TP655394 ADD655394:ADL655394 AMZ655394:ANH655394 AWV655394:AXD655394 BGR655394:BGZ655394 BQN655394:BQV655394 CAJ655394:CAR655394 CKF655394:CKN655394 CUB655394:CUJ655394 DDX655394:DEF655394 DNT655394:DOB655394 DXP655394:DXX655394 EHL655394:EHT655394 ERH655394:ERP655394 FBD655394:FBL655394 FKZ655394:FLH655394 FUV655394:FVD655394 GER655394:GEZ655394 GON655394:GOV655394 GYJ655394:GYR655394 HIF655394:HIN655394 HSB655394:HSJ655394 IBX655394:ICF655394 ILT655394:IMB655394 IVP655394:IVX655394 JFL655394:JFT655394 JPH655394:JPP655394 JZD655394:JZL655394 KIZ655394:KJH655394 KSV655394:KTD655394 LCR655394:LCZ655394 LMN655394:LMV655394 LWJ655394:LWR655394 MGF655394:MGN655394 MQB655394:MQJ655394 MZX655394:NAF655394 NJT655394:NKB655394 NTP655394:NTX655394 ODL655394:ODT655394 ONH655394:ONP655394 OXD655394:OXL655394 PGZ655394:PHH655394 PQV655394:PRD655394 QAR655394:QAZ655394 QKN655394:QKV655394 QUJ655394:QUR655394 REF655394:REN655394 ROB655394:ROJ655394 RXX655394:RYF655394 SHT655394:SIB655394 SRP655394:SRX655394 TBL655394:TBT655394 TLH655394:TLP655394 TVD655394:TVL655394 UEZ655394:UFH655394 UOV655394:UPD655394 UYR655394:UYZ655394 VIN655394:VIV655394 VSJ655394:VSR655394 WCF655394:WCN655394 WMB655394:WMJ655394 WVX655394:WWF655394 P720930:X720930 JL720930:JT720930 TH720930:TP720930 ADD720930:ADL720930 AMZ720930:ANH720930 AWV720930:AXD720930 BGR720930:BGZ720930 BQN720930:BQV720930 CAJ720930:CAR720930 CKF720930:CKN720930 CUB720930:CUJ720930 DDX720930:DEF720930 DNT720930:DOB720930 DXP720930:DXX720930 EHL720930:EHT720930 ERH720930:ERP720930 FBD720930:FBL720930 FKZ720930:FLH720930 FUV720930:FVD720930 GER720930:GEZ720930 GON720930:GOV720930 GYJ720930:GYR720930 HIF720930:HIN720930 HSB720930:HSJ720930 IBX720930:ICF720930 ILT720930:IMB720930 IVP720930:IVX720930 JFL720930:JFT720930 JPH720930:JPP720930 JZD720930:JZL720930 KIZ720930:KJH720930 KSV720930:KTD720930 LCR720930:LCZ720930 LMN720930:LMV720930 LWJ720930:LWR720930 MGF720930:MGN720930 MQB720930:MQJ720930 MZX720930:NAF720930 NJT720930:NKB720930 NTP720930:NTX720930 ODL720930:ODT720930 ONH720930:ONP720930 OXD720930:OXL720930 PGZ720930:PHH720930 PQV720930:PRD720930 QAR720930:QAZ720930 QKN720930:QKV720930 QUJ720930:QUR720930 REF720930:REN720930 ROB720930:ROJ720930 RXX720930:RYF720930 SHT720930:SIB720930 SRP720930:SRX720930 TBL720930:TBT720930 TLH720930:TLP720930 TVD720930:TVL720930 UEZ720930:UFH720930 UOV720930:UPD720930 UYR720930:UYZ720930 VIN720930:VIV720930 VSJ720930:VSR720930 WCF720930:WCN720930 WMB720930:WMJ720930 WVX720930:WWF720930 P786466:X786466 JL786466:JT786466 TH786466:TP786466 ADD786466:ADL786466 AMZ786466:ANH786466 AWV786466:AXD786466 BGR786466:BGZ786466 BQN786466:BQV786466 CAJ786466:CAR786466 CKF786466:CKN786466 CUB786466:CUJ786466 DDX786466:DEF786466 DNT786466:DOB786466 DXP786466:DXX786466 EHL786466:EHT786466 ERH786466:ERP786466 FBD786466:FBL786466 FKZ786466:FLH786466 FUV786466:FVD786466 GER786466:GEZ786466 GON786466:GOV786466 GYJ786466:GYR786466 HIF786466:HIN786466 HSB786466:HSJ786466 IBX786466:ICF786466 ILT786466:IMB786466 IVP786466:IVX786466 JFL786466:JFT786466 JPH786466:JPP786466 JZD786466:JZL786466 KIZ786466:KJH786466 KSV786466:KTD786466 LCR786466:LCZ786466 LMN786466:LMV786466 LWJ786466:LWR786466 MGF786466:MGN786466 MQB786466:MQJ786466 MZX786466:NAF786466 NJT786466:NKB786466 NTP786466:NTX786466 ODL786466:ODT786466 ONH786466:ONP786466 OXD786466:OXL786466 PGZ786466:PHH786466 PQV786466:PRD786466 QAR786466:QAZ786466 QKN786466:QKV786466 QUJ786466:QUR786466 REF786466:REN786466 ROB786466:ROJ786466 RXX786466:RYF786466 SHT786466:SIB786466 SRP786466:SRX786466 TBL786466:TBT786466 TLH786466:TLP786466 TVD786466:TVL786466 UEZ786466:UFH786466 UOV786466:UPD786466 UYR786466:UYZ786466 VIN786466:VIV786466 VSJ786466:VSR786466 WCF786466:WCN786466 WMB786466:WMJ786466 WVX786466:WWF786466 P852002:X852002 JL852002:JT852002 TH852002:TP852002 ADD852002:ADL852002 AMZ852002:ANH852002 AWV852002:AXD852002 BGR852002:BGZ852002 BQN852002:BQV852002 CAJ852002:CAR852002 CKF852002:CKN852002 CUB852002:CUJ852002 DDX852002:DEF852002 DNT852002:DOB852002 DXP852002:DXX852002 EHL852002:EHT852002 ERH852002:ERP852002 FBD852002:FBL852002 FKZ852002:FLH852002 FUV852002:FVD852002 GER852002:GEZ852002 GON852002:GOV852002 GYJ852002:GYR852002 HIF852002:HIN852002 HSB852002:HSJ852002 IBX852002:ICF852002 ILT852002:IMB852002 IVP852002:IVX852002 JFL852002:JFT852002 JPH852002:JPP852002 JZD852002:JZL852002 KIZ852002:KJH852002 KSV852002:KTD852002 LCR852002:LCZ852002 LMN852002:LMV852002 LWJ852002:LWR852002 MGF852002:MGN852002 MQB852002:MQJ852002 MZX852002:NAF852002 NJT852002:NKB852002 NTP852002:NTX852002 ODL852002:ODT852002 ONH852002:ONP852002 OXD852002:OXL852002 PGZ852002:PHH852002 PQV852002:PRD852002 QAR852002:QAZ852002 QKN852002:QKV852002 QUJ852002:QUR852002 REF852002:REN852002 ROB852002:ROJ852002 RXX852002:RYF852002 SHT852002:SIB852002 SRP852002:SRX852002 TBL852002:TBT852002 TLH852002:TLP852002 TVD852002:TVL852002 UEZ852002:UFH852002 UOV852002:UPD852002 UYR852002:UYZ852002 VIN852002:VIV852002 VSJ852002:VSR852002 WCF852002:WCN852002 WMB852002:WMJ852002 WVX852002:WWF852002 P917538:X917538 JL917538:JT917538 TH917538:TP917538 ADD917538:ADL917538 AMZ917538:ANH917538 AWV917538:AXD917538 BGR917538:BGZ917538 BQN917538:BQV917538 CAJ917538:CAR917538 CKF917538:CKN917538 CUB917538:CUJ917538 DDX917538:DEF917538 DNT917538:DOB917538 DXP917538:DXX917538 EHL917538:EHT917538 ERH917538:ERP917538 FBD917538:FBL917538 FKZ917538:FLH917538 FUV917538:FVD917538 GER917538:GEZ917538 GON917538:GOV917538 GYJ917538:GYR917538 HIF917538:HIN917538 HSB917538:HSJ917538 IBX917538:ICF917538 ILT917538:IMB917538 IVP917538:IVX917538 JFL917538:JFT917538 JPH917538:JPP917538 JZD917538:JZL917538 KIZ917538:KJH917538 KSV917538:KTD917538 LCR917538:LCZ917538 LMN917538:LMV917538 LWJ917538:LWR917538 MGF917538:MGN917538 MQB917538:MQJ917538 MZX917538:NAF917538 NJT917538:NKB917538 NTP917538:NTX917538 ODL917538:ODT917538 ONH917538:ONP917538 OXD917538:OXL917538 PGZ917538:PHH917538 PQV917538:PRD917538 QAR917538:QAZ917538 QKN917538:QKV917538 QUJ917538:QUR917538 REF917538:REN917538 ROB917538:ROJ917538 RXX917538:RYF917538 SHT917538:SIB917538 SRP917538:SRX917538 TBL917538:TBT917538 TLH917538:TLP917538 TVD917538:TVL917538 UEZ917538:UFH917538 UOV917538:UPD917538 UYR917538:UYZ917538 VIN917538:VIV917538 VSJ917538:VSR917538 WCF917538:WCN917538 WMB917538:WMJ917538 WVX917538:WWF917538 P983074:X983074 JL983074:JT983074 TH983074:TP983074 ADD983074:ADL983074 AMZ983074:ANH983074 AWV983074:AXD983074 BGR983074:BGZ983074 BQN983074:BQV983074 CAJ983074:CAR983074 CKF983074:CKN983074 CUB983074:CUJ983074 DDX983074:DEF983074 DNT983074:DOB983074 DXP983074:DXX983074 EHL983074:EHT983074 ERH983074:ERP983074 FBD983074:FBL983074 FKZ983074:FLH983074 FUV983074:FVD983074 GER983074:GEZ983074 GON983074:GOV983074 GYJ983074:GYR983074 HIF983074:HIN983074 HSB983074:HSJ983074 IBX983074:ICF983074 ILT983074:IMB983074 IVP983074:IVX983074 JFL983074:JFT983074 JPH983074:JPP983074 JZD983074:JZL983074 KIZ983074:KJH983074 KSV983074:KTD983074 LCR983074:LCZ983074 LMN983074:LMV983074 LWJ983074:LWR983074 MGF983074:MGN983074 MQB983074:MQJ983074 MZX983074:NAF983074 NJT983074:NKB983074 NTP983074:NTX983074 ODL983074:ODT983074 ONH983074:ONP983074 OXD983074:OXL983074 PGZ983074:PHH983074 PQV983074:PRD983074 QAR983074:QAZ983074 QKN983074:QKV983074 QUJ983074:QUR983074 REF983074:REN983074 ROB983074:ROJ983074 RXX983074:RYF983074 SHT983074:SIB983074 SRP983074:SRX983074 TBL983074:TBT983074 TLH983074:TLP983074 TVD983074:TVL983074 UEZ983074:UFH983074 UOV983074:UPD983074 UYR983074:UYZ983074 VIN983074:VIV983074 VSJ983074:VSR983074 WCF983074:WCN983074 WMB983074:WMJ983074 WVX983074:WWF983074" xr:uid="{E9B8B7D3-FF08-4921-AF09-688CD03260E0}">
      <formula1>$AH$5:$AH$30</formula1>
    </dataValidation>
    <dataValidation type="list" allowBlank="1" showInputMessage="1" showErrorMessage="1" sqref="F32:M33 JB32:JI33 SX32:TE33 ACT32:ADA33 AMP32:AMW33 AWL32:AWS33 BGH32:BGO33 BQD32:BQK33 BZZ32:CAG33 CJV32:CKC33 CTR32:CTY33 DDN32:DDU33 DNJ32:DNQ33 DXF32:DXM33 EHB32:EHI33 EQX32:ERE33 FAT32:FBA33 FKP32:FKW33 FUL32:FUS33 GEH32:GEO33 GOD32:GOK33 GXZ32:GYG33 HHV32:HIC33 HRR32:HRY33 IBN32:IBU33 ILJ32:ILQ33 IVF32:IVM33 JFB32:JFI33 JOX32:JPE33 JYT32:JZA33 KIP32:KIW33 KSL32:KSS33 LCH32:LCO33 LMD32:LMK33 LVZ32:LWG33 MFV32:MGC33 MPR32:MPY33 MZN32:MZU33 NJJ32:NJQ33 NTF32:NTM33 ODB32:ODI33 OMX32:ONE33 OWT32:OXA33 PGP32:PGW33 PQL32:PQS33 QAH32:QAO33 QKD32:QKK33 QTZ32:QUG33 RDV32:REC33 RNR32:RNY33 RXN32:RXU33 SHJ32:SHQ33 SRF32:SRM33 TBB32:TBI33 TKX32:TLE33 TUT32:TVA33 UEP32:UEW33 UOL32:UOS33 UYH32:UYO33 VID32:VIK33 VRZ32:VSG33 WBV32:WCC33 WLR32:WLY33 WVN32:WVU33 F65568:M65569 JB65568:JI65569 SX65568:TE65569 ACT65568:ADA65569 AMP65568:AMW65569 AWL65568:AWS65569 BGH65568:BGO65569 BQD65568:BQK65569 BZZ65568:CAG65569 CJV65568:CKC65569 CTR65568:CTY65569 DDN65568:DDU65569 DNJ65568:DNQ65569 DXF65568:DXM65569 EHB65568:EHI65569 EQX65568:ERE65569 FAT65568:FBA65569 FKP65568:FKW65569 FUL65568:FUS65569 GEH65568:GEO65569 GOD65568:GOK65569 GXZ65568:GYG65569 HHV65568:HIC65569 HRR65568:HRY65569 IBN65568:IBU65569 ILJ65568:ILQ65569 IVF65568:IVM65569 JFB65568:JFI65569 JOX65568:JPE65569 JYT65568:JZA65569 KIP65568:KIW65569 KSL65568:KSS65569 LCH65568:LCO65569 LMD65568:LMK65569 LVZ65568:LWG65569 MFV65568:MGC65569 MPR65568:MPY65569 MZN65568:MZU65569 NJJ65568:NJQ65569 NTF65568:NTM65569 ODB65568:ODI65569 OMX65568:ONE65569 OWT65568:OXA65569 PGP65568:PGW65569 PQL65568:PQS65569 QAH65568:QAO65569 QKD65568:QKK65569 QTZ65568:QUG65569 RDV65568:REC65569 RNR65568:RNY65569 RXN65568:RXU65569 SHJ65568:SHQ65569 SRF65568:SRM65569 TBB65568:TBI65569 TKX65568:TLE65569 TUT65568:TVA65569 UEP65568:UEW65569 UOL65568:UOS65569 UYH65568:UYO65569 VID65568:VIK65569 VRZ65568:VSG65569 WBV65568:WCC65569 WLR65568:WLY65569 WVN65568:WVU65569 F131104:M131105 JB131104:JI131105 SX131104:TE131105 ACT131104:ADA131105 AMP131104:AMW131105 AWL131104:AWS131105 BGH131104:BGO131105 BQD131104:BQK131105 BZZ131104:CAG131105 CJV131104:CKC131105 CTR131104:CTY131105 DDN131104:DDU131105 DNJ131104:DNQ131105 DXF131104:DXM131105 EHB131104:EHI131105 EQX131104:ERE131105 FAT131104:FBA131105 FKP131104:FKW131105 FUL131104:FUS131105 GEH131104:GEO131105 GOD131104:GOK131105 GXZ131104:GYG131105 HHV131104:HIC131105 HRR131104:HRY131105 IBN131104:IBU131105 ILJ131104:ILQ131105 IVF131104:IVM131105 JFB131104:JFI131105 JOX131104:JPE131105 JYT131104:JZA131105 KIP131104:KIW131105 KSL131104:KSS131105 LCH131104:LCO131105 LMD131104:LMK131105 LVZ131104:LWG131105 MFV131104:MGC131105 MPR131104:MPY131105 MZN131104:MZU131105 NJJ131104:NJQ131105 NTF131104:NTM131105 ODB131104:ODI131105 OMX131104:ONE131105 OWT131104:OXA131105 PGP131104:PGW131105 PQL131104:PQS131105 QAH131104:QAO131105 QKD131104:QKK131105 QTZ131104:QUG131105 RDV131104:REC131105 RNR131104:RNY131105 RXN131104:RXU131105 SHJ131104:SHQ131105 SRF131104:SRM131105 TBB131104:TBI131105 TKX131104:TLE131105 TUT131104:TVA131105 UEP131104:UEW131105 UOL131104:UOS131105 UYH131104:UYO131105 VID131104:VIK131105 VRZ131104:VSG131105 WBV131104:WCC131105 WLR131104:WLY131105 WVN131104:WVU131105 F196640:M196641 JB196640:JI196641 SX196640:TE196641 ACT196640:ADA196641 AMP196640:AMW196641 AWL196640:AWS196641 BGH196640:BGO196641 BQD196640:BQK196641 BZZ196640:CAG196641 CJV196640:CKC196641 CTR196640:CTY196641 DDN196640:DDU196641 DNJ196640:DNQ196641 DXF196640:DXM196641 EHB196640:EHI196641 EQX196640:ERE196641 FAT196640:FBA196641 FKP196640:FKW196641 FUL196640:FUS196641 GEH196640:GEO196641 GOD196640:GOK196641 GXZ196640:GYG196641 HHV196640:HIC196641 HRR196640:HRY196641 IBN196640:IBU196641 ILJ196640:ILQ196641 IVF196640:IVM196641 JFB196640:JFI196641 JOX196640:JPE196641 JYT196640:JZA196641 KIP196640:KIW196641 KSL196640:KSS196641 LCH196640:LCO196641 LMD196640:LMK196641 LVZ196640:LWG196641 MFV196640:MGC196641 MPR196640:MPY196641 MZN196640:MZU196641 NJJ196640:NJQ196641 NTF196640:NTM196641 ODB196640:ODI196641 OMX196640:ONE196641 OWT196640:OXA196641 PGP196640:PGW196641 PQL196640:PQS196641 QAH196640:QAO196641 QKD196640:QKK196641 QTZ196640:QUG196641 RDV196640:REC196641 RNR196640:RNY196641 RXN196640:RXU196641 SHJ196640:SHQ196641 SRF196640:SRM196641 TBB196640:TBI196641 TKX196640:TLE196641 TUT196640:TVA196641 UEP196640:UEW196641 UOL196640:UOS196641 UYH196640:UYO196641 VID196640:VIK196641 VRZ196640:VSG196641 WBV196640:WCC196641 WLR196640:WLY196641 WVN196640:WVU196641 F262176:M262177 JB262176:JI262177 SX262176:TE262177 ACT262176:ADA262177 AMP262176:AMW262177 AWL262176:AWS262177 BGH262176:BGO262177 BQD262176:BQK262177 BZZ262176:CAG262177 CJV262176:CKC262177 CTR262176:CTY262177 DDN262176:DDU262177 DNJ262176:DNQ262177 DXF262176:DXM262177 EHB262176:EHI262177 EQX262176:ERE262177 FAT262176:FBA262177 FKP262176:FKW262177 FUL262176:FUS262177 GEH262176:GEO262177 GOD262176:GOK262177 GXZ262176:GYG262177 HHV262176:HIC262177 HRR262176:HRY262177 IBN262176:IBU262177 ILJ262176:ILQ262177 IVF262176:IVM262177 JFB262176:JFI262177 JOX262176:JPE262177 JYT262176:JZA262177 KIP262176:KIW262177 KSL262176:KSS262177 LCH262176:LCO262177 LMD262176:LMK262177 LVZ262176:LWG262177 MFV262176:MGC262177 MPR262176:MPY262177 MZN262176:MZU262177 NJJ262176:NJQ262177 NTF262176:NTM262177 ODB262176:ODI262177 OMX262176:ONE262177 OWT262176:OXA262177 PGP262176:PGW262177 PQL262176:PQS262177 QAH262176:QAO262177 QKD262176:QKK262177 QTZ262176:QUG262177 RDV262176:REC262177 RNR262176:RNY262177 RXN262176:RXU262177 SHJ262176:SHQ262177 SRF262176:SRM262177 TBB262176:TBI262177 TKX262176:TLE262177 TUT262176:TVA262177 UEP262176:UEW262177 UOL262176:UOS262177 UYH262176:UYO262177 VID262176:VIK262177 VRZ262176:VSG262177 WBV262176:WCC262177 WLR262176:WLY262177 WVN262176:WVU262177 F327712:M327713 JB327712:JI327713 SX327712:TE327713 ACT327712:ADA327713 AMP327712:AMW327713 AWL327712:AWS327713 BGH327712:BGO327713 BQD327712:BQK327713 BZZ327712:CAG327713 CJV327712:CKC327713 CTR327712:CTY327713 DDN327712:DDU327713 DNJ327712:DNQ327713 DXF327712:DXM327713 EHB327712:EHI327713 EQX327712:ERE327713 FAT327712:FBA327713 FKP327712:FKW327713 FUL327712:FUS327713 GEH327712:GEO327713 GOD327712:GOK327713 GXZ327712:GYG327713 HHV327712:HIC327713 HRR327712:HRY327713 IBN327712:IBU327713 ILJ327712:ILQ327713 IVF327712:IVM327713 JFB327712:JFI327713 JOX327712:JPE327713 JYT327712:JZA327713 KIP327712:KIW327713 KSL327712:KSS327713 LCH327712:LCO327713 LMD327712:LMK327713 LVZ327712:LWG327713 MFV327712:MGC327713 MPR327712:MPY327713 MZN327712:MZU327713 NJJ327712:NJQ327713 NTF327712:NTM327713 ODB327712:ODI327713 OMX327712:ONE327713 OWT327712:OXA327713 PGP327712:PGW327713 PQL327712:PQS327713 QAH327712:QAO327713 QKD327712:QKK327713 QTZ327712:QUG327713 RDV327712:REC327713 RNR327712:RNY327713 RXN327712:RXU327713 SHJ327712:SHQ327713 SRF327712:SRM327713 TBB327712:TBI327713 TKX327712:TLE327713 TUT327712:TVA327713 UEP327712:UEW327713 UOL327712:UOS327713 UYH327712:UYO327713 VID327712:VIK327713 VRZ327712:VSG327713 WBV327712:WCC327713 WLR327712:WLY327713 WVN327712:WVU327713 F393248:M393249 JB393248:JI393249 SX393248:TE393249 ACT393248:ADA393249 AMP393248:AMW393249 AWL393248:AWS393249 BGH393248:BGO393249 BQD393248:BQK393249 BZZ393248:CAG393249 CJV393248:CKC393249 CTR393248:CTY393249 DDN393248:DDU393249 DNJ393248:DNQ393249 DXF393248:DXM393249 EHB393248:EHI393249 EQX393248:ERE393249 FAT393248:FBA393249 FKP393248:FKW393249 FUL393248:FUS393249 GEH393248:GEO393249 GOD393248:GOK393249 GXZ393248:GYG393249 HHV393248:HIC393249 HRR393248:HRY393249 IBN393248:IBU393249 ILJ393248:ILQ393249 IVF393248:IVM393249 JFB393248:JFI393249 JOX393248:JPE393249 JYT393248:JZA393249 KIP393248:KIW393249 KSL393248:KSS393249 LCH393248:LCO393249 LMD393248:LMK393249 LVZ393248:LWG393249 MFV393248:MGC393249 MPR393248:MPY393249 MZN393248:MZU393249 NJJ393248:NJQ393249 NTF393248:NTM393249 ODB393248:ODI393249 OMX393248:ONE393249 OWT393248:OXA393249 PGP393248:PGW393249 PQL393248:PQS393249 QAH393248:QAO393249 QKD393248:QKK393249 QTZ393248:QUG393249 RDV393248:REC393249 RNR393248:RNY393249 RXN393248:RXU393249 SHJ393248:SHQ393249 SRF393248:SRM393249 TBB393248:TBI393249 TKX393248:TLE393249 TUT393248:TVA393249 UEP393248:UEW393249 UOL393248:UOS393249 UYH393248:UYO393249 VID393248:VIK393249 VRZ393248:VSG393249 WBV393248:WCC393249 WLR393248:WLY393249 WVN393248:WVU393249 F458784:M458785 JB458784:JI458785 SX458784:TE458785 ACT458784:ADA458785 AMP458784:AMW458785 AWL458784:AWS458785 BGH458784:BGO458785 BQD458784:BQK458785 BZZ458784:CAG458785 CJV458784:CKC458785 CTR458784:CTY458785 DDN458784:DDU458785 DNJ458784:DNQ458785 DXF458784:DXM458785 EHB458784:EHI458785 EQX458784:ERE458785 FAT458784:FBA458785 FKP458784:FKW458785 FUL458784:FUS458785 GEH458784:GEO458785 GOD458784:GOK458785 GXZ458784:GYG458785 HHV458784:HIC458785 HRR458784:HRY458785 IBN458784:IBU458785 ILJ458784:ILQ458785 IVF458784:IVM458785 JFB458784:JFI458785 JOX458784:JPE458785 JYT458784:JZA458785 KIP458784:KIW458785 KSL458784:KSS458785 LCH458784:LCO458785 LMD458784:LMK458785 LVZ458784:LWG458785 MFV458784:MGC458785 MPR458784:MPY458785 MZN458784:MZU458785 NJJ458784:NJQ458785 NTF458784:NTM458785 ODB458784:ODI458785 OMX458784:ONE458785 OWT458784:OXA458785 PGP458784:PGW458785 PQL458784:PQS458785 QAH458784:QAO458785 QKD458784:QKK458785 QTZ458784:QUG458785 RDV458784:REC458785 RNR458784:RNY458785 RXN458784:RXU458785 SHJ458784:SHQ458785 SRF458784:SRM458785 TBB458784:TBI458785 TKX458784:TLE458785 TUT458784:TVA458785 UEP458784:UEW458785 UOL458784:UOS458785 UYH458784:UYO458785 VID458784:VIK458785 VRZ458784:VSG458785 WBV458784:WCC458785 WLR458784:WLY458785 WVN458784:WVU458785 F524320:M524321 JB524320:JI524321 SX524320:TE524321 ACT524320:ADA524321 AMP524320:AMW524321 AWL524320:AWS524321 BGH524320:BGO524321 BQD524320:BQK524321 BZZ524320:CAG524321 CJV524320:CKC524321 CTR524320:CTY524321 DDN524320:DDU524321 DNJ524320:DNQ524321 DXF524320:DXM524321 EHB524320:EHI524321 EQX524320:ERE524321 FAT524320:FBA524321 FKP524320:FKW524321 FUL524320:FUS524321 GEH524320:GEO524321 GOD524320:GOK524321 GXZ524320:GYG524321 HHV524320:HIC524321 HRR524320:HRY524321 IBN524320:IBU524321 ILJ524320:ILQ524321 IVF524320:IVM524321 JFB524320:JFI524321 JOX524320:JPE524321 JYT524320:JZA524321 KIP524320:KIW524321 KSL524320:KSS524321 LCH524320:LCO524321 LMD524320:LMK524321 LVZ524320:LWG524321 MFV524320:MGC524321 MPR524320:MPY524321 MZN524320:MZU524321 NJJ524320:NJQ524321 NTF524320:NTM524321 ODB524320:ODI524321 OMX524320:ONE524321 OWT524320:OXA524321 PGP524320:PGW524321 PQL524320:PQS524321 QAH524320:QAO524321 QKD524320:QKK524321 QTZ524320:QUG524321 RDV524320:REC524321 RNR524320:RNY524321 RXN524320:RXU524321 SHJ524320:SHQ524321 SRF524320:SRM524321 TBB524320:TBI524321 TKX524320:TLE524321 TUT524320:TVA524321 UEP524320:UEW524321 UOL524320:UOS524321 UYH524320:UYO524321 VID524320:VIK524321 VRZ524320:VSG524321 WBV524320:WCC524321 WLR524320:WLY524321 WVN524320:WVU524321 F589856:M589857 JB589856:JI589857 SX589856:TE589857 ACT589856:ADA589857 AMP589856:AMW589857 AWL589856:AWS589857 BGH589856:BGO589857 BQD589856:BQK589857 BZZ589856:CAG589857 CJV589856:CKC589857 CTR589856:CTY589857 DDN589856:DDU589857 DNJ589856:DNQ589857 DXF589856:DXM589857 EHB589856:EHI589857 EQX589856:ERE589857 FAT589856:FBA589857 FKP589856:FKW589857 FUL589856:FUS589857 GEH589856:GEO589857 GOD589856:GOK589857 GXZ589856:GYG589857 HHV589856:HIC589857 HRR589856:HRY589857 IBN589856:IBU589857 ILJ589856:ILQ589857 IVF589856:IVM589857 JFB589856:JFI589857 JOX589856:JPE589857 JYT589856:JZA589857 KIP589856:KIW589857 KSL589856:KSS589857 LCH589856:LCO589857 LMD589856:LMK589857 LVZ589856:LWG589857 MFV589856:MGC589857 MPR589856:MPY589857 MZN589856:MZU589857 NJJ589856:NJQ589857 NTF589856:NTM589857 ODB589856:ODI589857 OMX589856:ONE589857 OWT589856:OXA589857 PGP589856:PGW589857 PQL589856:PQS589857 QAH589856:QAO589857 QKD589856:QKK589857 QTZ589856:QUG589857 RDV589856:REC589857 RNR589856:RNY589857 RXN589856:RXU589857 SHJ589856:SHQ589857 SRF589856:SRM589857 TBB589856:TBI589857 TKX589856:TLE589857 TUT589856:TVA589857 UEP589856:UEW589857 UOL589856:UOS589857 UYH589856:UYO589857 VID589856:VIK589857 VRZ589856:VSG589857 WBV589856:WCC589857 WLR589856:WLY589857 WVN589856:WVU589857 F655392:M655393 JB655392:JI655393 SX655392:TE655393 ACT655392:ADA655393 AMP655392:AMW655393 AWL655392:AWS655393 BGH655392:BGO655393 BQD655392:BQK655393 BZZ655392:CAG655393 CJV655392:CKC655393 CTR655392:CTY655393 DDN655392:DDU655393 DNJ655392:DNQ655393 DXF655392:DXM655393 EHB655392:EHI655393 EQX655392:ERE655393 FAT655392:FBA655393 FKP655392:FKW655393 FUL655392:FUS655393 GEH655392:GEO655393 GOD655392:GOK655393 GXZ655392:GYG655393 HHV655392:HIC655393 HRR655392:HRY655393 IBN655392:IBU655393 ILJ655392:ILQ655393 IVF655392:IVM655393 JFB655392:JFI655393 JOX655392:JPE655393 JYT655392:JZA655393 KIP655392:KIW655393 KSL655392:KSS655393 LCH655392:LCO655393 LMD655392:LMK655393 LVZ655392:LWG655393 MFV655392:MGC655393 MPR655392:MPY655393 MZN655392:MZU655393 NJJ655392:NJQ655393 NTF655392:NTM655393 ODB655392:ODI655393 OMX655392:ONE655393 OWT655392:OXA655393 PGP655392:PGW655393 PQL655392:PQS655393 QAH655392:QAO655393 QKD655392:QKK655393 QTZ655392:QUG655393 RDV655392:REC655393 RNR655392:RNY655393 RXN655392:RXU655393 SHJ655392:SHQ655393 SRF655392:SRM655393 TBB655392:TBI655393 TKX655392:TLE655393 TUT655392:TVA655393 UEP655392:UEW655393 UOL655392:UOS655393 UYH655392:UYO655393 VID655392:VIK655393 VRZ655392:VSG655393 WBV655392:WCC655393 WLR655392:WLY655393 WVN655392:WVU655393 F720928:M720929 JB720928:JI720929 SX720928:TE720929 ACT720928:ADA720929 AMP720928:AMW720929 AWL720928:AWS720929 BGH720928:BGO720929 BQD720928:BQK720929 BZZ720928:CAG720929 CJV720928:CKC720929 CTR720928:CTY720929 DDN720928:DDU720929 DNJ720928:DNQ720929 DXF720928:DXM720929 EHB720928:EHI720929 EQX720928:ERE720929 FAT720928:FBA720929 FKP720928:FKW720929 FUL720928:FUS720929 GEH720928:GEO720929 GOD720928:GOK720929 GXZ720928:GYG720929 HHV720928:HIC720929 HRR720928:HRY720929 IBN720928:IBU720929 ILJ720928:ILQ720929 IVF720928:IVM720929 JFB720928:JFI720929 JOX720928:JPE720929 JYT720928:JZA720929 KIP720928:KIW720929 KSL720928:KSS720929 LCH720928:LCO720929 LMD720928:LMK720929 LVZ720928:LWG720929 MFV720928:MGC720929 MPR720928:MPY720929 MZN720928:MZU720929 NJJ720928:NJQ720929 NTF720928:NTM720929 ODB720928:ODI720929 OMX720928:ONE720929 OWT720928:OXA720929 PGP720928:PGW720929 PQL720928:PQS720929 QAH720928:QAO720929 QKD720928:QKK720929 QTZ720928:QUG720929 RDV720928:REC720929 RNR720928:RNY720929 RXN720928:RXU720929 SHJ720928:SHQ720929 SRF720928:SRM720929 TBB720928:TBI720929 TKX720928:TLE720929 TUT720928:TVA720929 UEP720928:UEW720929 UOL720928:UOS720929 UYH720928:UYO720929 VID720928:VIK720929 VRZ720928:VSG720929 WBV720928:WCC720929 WLR720928:WLY720929 WVN720928:WVU720929 F786464:M786465 JB786464:JI786465 SX786464:TE786465 ACT786464:ADA786465 AMP786464:AMW786465 AWL786464:AWS786465 BGH786464:BGO786465 BQD786464:BQK786465 BZZ786464:CAG786465 CJV786464:CKC786465 CTR786464:CTY786465 DDN786464:DDU786465 DNJ786464:DNQ786465 DXF786464:DXM786465 EHB786464:EHI786465 EQX786464:ERE786465 FAT786464:FBA786465 FKP786464:FKW786465 FUL786464:FUS786465 GEH786464:GEO786465 GOD786464:GOK786465 GXZ786464:GYG786465 HHV786464:HIC786465 HRR786464:HRY786465 IBN786464:IBU786465 ILJ786464:ILQ786465 IVF786464:IVM786465 JFB786464:JFI786465 JOX786464:JPE786465 JYT786464:JZA786465 KIP786464:KIW786465 KSL786464:KSS786465 LCH786464:LCO786465 LMD786464:LMK786465 LVZ786464:LWG786465 MFV786464:MGC786465 MPR786464:MPY786465 MZN786464:MZU786465 NJJ786464:NJQ786465 NTF786464:NTM786465 ODB786464:ODI786465 OMX786464:ONE786465 OWT786464:OXA786465 PGP786464:PGW786465 PQL786464:PQS786465 QAH786464:QAO786465 QKD786464:QKK786465 QTZ786464:QUG786465 RDV786464:REC786465 RNR786464:RNY786465 RXN786464:RXU786465 SHJ786464:SHQ786465 SRF786464:SRM786465 TBB786464:TBI786465 TKX786464:TLE786465 TUT786464:TVA786465 UEP786464:UEW786465 UOL786464:UOS786465 UYH786464:UYO786465 VID786464:VIK786465 VRZ786464:VSG786465 WBV786464:WCC786465 WLR786464:WLY786465 WVN786464:WVU786465 F852000:M852001 JB852000:JI852001 SX852000:TE852001 ACT852000:ADA852001 AMP852000:AMW852001 AWL852000:AWS852001 BGH852000:BGO852001 BQD852000:BQK852001 BZZ852000:CAG852001 CJV852000:CKC852001 CTR852000:CTY852001 DDN852000:DDU852001 DNJ852000:DNQ852001 DXF852000:DXM852001 EHB852000:EHI852001 EQX852000:ERE852001 FAT852000:FBA852001 FKP852000:FKW852001 FUL852000:FUS852001 GEH852000:GEO852001 GOD852000:GOK852001 GXZ852000:GYG852001 HHV852000:HIC852001 HRR852000:HRY852001 IBN852000:IBU852001 ILJ852000:ILQ852001 IVF852000:IVM852001 JFB852000:JFI852001 JOX852000:JPE852001 JYT852000:JZA852001 KIP852000:KIW852001 KSL852000:KSS852001 LCH852000:LCO852001 LMD852000:LMK852001 LVZ852000:LWG852001 MFV852000:MGC852001 MPR852000:MPY852001 MZN852000:MZU852001 NJJ852000:NJQ852001 NTF852000:NTM852001 ODB852000:ODI852001 OMX852000:ONE852001 OWT852000:OXA852001 PGP852000:PGW852001 PQL852000:PQS852001 QAH852000:QAO852001 QKD852000:QKK852001 QTZ852000:QUG852001 RDV852000:REC852001 RNR852000:RNY852001 RXN852000:RXU852001 SHJ852000:SHQ852001 SRF852000:SRM852001 TBB852000:TBI852001 TKX852000:TLE852001 TUT852000:TVA852001 UEP852000:UEW852001 UOL852000:UOS852001 UYH852000:UYO852001 VID852000:VIK852001 VRZ852000:VSG852001 WBV852000:WCC852001 WLR852000:WLY852001 WVN852000:WVU852001 F917536:M917537 JB917536:JI917537 SX917536:TE917537 ACT917536:ADA917537 AMP917536:AMW917537 AWL917536:AWS917537 BGH917536:BGO917537 BQD917536:BQK917537 BZZ917536:CAG917537 CJV917536:CKC917537 CTR917536:CTY917537 DDN917536:DDU917537 DNJ917536:DNQ917537 DXF917536:DXM917537 EHB917536:EHI917537 EQX917536:ERE917537 FAT917536:FBA917537 FKP917536:FKW917537 FUL917536:FUS917537 GEH917536:GEO917537 GOD917536:GOK917537 GXZ917536:GYG917537 HHV917536:HIC917537 HRR917536:HRY917537 IBN917536:IBU917537 ILJ917536:ILQ917537 IVF917536:IVM917537 JFB917536:JFI917537 JOX917536:JPE917537 JYT917536:JZA917537 KIP917536:KIW917537 KSL917536:KSS917537 LCH917536:LCO917537 LMD917536:LMK917537 LVZ917536:LWG917537 MFV917536:MGC917537 MPR917536:MPY917537 MZN917536:MZU917537 NJJ917536:NJQ917537 NTF917536:NTM917537 ODB917536:ODI917537 OMX917536:ONE917537 OWT917536:OXA917537 PGP917536:PGW917537 PQL917536:PQS917537 QAH917536:QAO917537 QKD917536:QKK917537 QTZ917536:QUG917537 RDV917536:REC917537 RNR917536:RNY917537 RXN917536:RXU917537 SHJ917536:SHQ917537 SRF917536:SRM917537 TBB917536:TBI917537 TKX917536:TLE917537 TUT917536:TVA917537 UEP917536:UEW917537 UOL917536:UOS917537 UYH917536:UYO917537 VID917536:VIK917537 VRZ917536:VSG917537 WBV917536:WCC917537 WLR917536:WLY917537 WVN917536:WVU917537 F983072:M983073 JB983072:JI983073 SX983072:TE983073 ACT983072:ADA983073 AMP983072:AMW983073 AWL983072:AWS983073 BGH983072:BGO983073 BQD983072:BQK983073 BZZ983072:CAG983073 CJV983072:CKC983073 CTR983072:CTY983073 DDN983072:DDU983073 DNJ983072:DNQ983073 DXF983072:DXM983073 EHB983072:EHI983073 EQX983072:ERE983073 FAT983072:FBA983073 FKP983072:FKW983073 FUL983072:FUS983073 GEH983072:GEO983073 GOD983072:GOK983073 GXZ983072:GYG983073 HHV983072:HIC983073 HRR983072:HRY983073 IBN983072:IBU983073 ILJ983072:ILQ983073 IVF983072:IVM983073 JFB983072:JFI983073 JOX983072:JPE983073 JYT983072:JZA983073 KIP983072:KIW983073 KSL983072:KSS983073 LCH983072:LCO983073 LMD983072:LMK983073 LVZ983072:LWG983073 MFV983072:MGC983073 MPR983072:MPY983073 MZN983072:MZU983073 NJJ983072:NJQ983073 NTF983072:NTM983073 ODB983072:ODI983073 OMX983072:ONE983073 OWT983072:OXA983073 PGP983072:PGW983073 PQL983072:PQS983073 QAH983072:QAO983073 QKD983072:QKK983073 QTZ983072:QUG983073 RDV983072:REC983073 RNR983072:RNY983073 RXN983072:RXU983073 SHJ983072:SHQ983073 SRF983072:SRM983073 TBB983072:TBI983073 TKX983072:TLE983073 TUT983072:TVA983073 UEP983072:UEW983073 UOL983072:UOS983073 UYH983072:UYO983073 VID983072:VIK983073 VRZ983072:VSG983073 WBV983072:WCC983073 WLR983072:WLY983073 WVN983072:WVU983073" xr:uid="{702A6C91-8A5F-4D13-ACFF-B3D35A5367BB}">
      <formula1>$AG$5:$AG$16</formula1>
    </dataValidation>
  </dataValidations>
  <printOptions horizontalCentered="1" verticalCentered="1"/>
  <pageMargins left="0.62992125984251968" right="0.43307086614173229" top="0.39370078740157483" bottom="0.39370078740157483" header="0.51181102362204722" footer="0.43307086614173229"/>
  <pageSetup paperSize="9" scale="98" orientation="portrait" blackAndWhite="1" cellComments="asDisplayed" r:id="rId1"/>
  <headerFooter alignWithMargins="0"/>
  <rowBreaks count="6" manualBreakCount="6">
    <brk id="48" max="23" man="1"/>
    <brk id="84" max="23" man="1"/>
    <brk id="121" max="23" man="1"/>
    <brk id="152" max="23" man="1"/>
    <brk id="178" max="23" man="1"/>
    <brk id="213" max="23" man="1"/>
  </rowBreaks>
  <colBreaks count="1" manualBreakCount="1">
    <brk id="24" max="230"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Pict="0">
                <anchor moveWithCells="1">
                  <from>
                    <xdr:col>13</xdr:col>
                    <xdr:colOff>9525</xdr:colOff>
                    <xdr:row>23</xdr:row>
                    <xdr:rowOff>104775</xdr:rowOff>
                  </from>
                  <to>
                    <xdr:col>13</xdr:col>
                    <xdr:colOff>247650</xdr:colOff>
                    <xdr:row>25</xdr:row>
                    <xdr:rowOff>28575</xdr:rowOff>
                  </to>
                </anchor>
              </controlPr>
            </control>
          </mc:Choice>
        </mc:AlternateContent>
        <mc:AlternateContent xmlns:mc="http://schemas.openxmlformats.org/markup-compatibility/2006">
          <mc:Choice Requires="x14">
            <control shapeId="2050" r:id="rId5" name="チェック 1">
              <controlPr defaultSize="0" autoPict="0">
                <anchor moveWithCells="1">
                  <from>
                    <xdr:col>7</xdr:col>
                    <xdr:colOff>0</xdr:colOff>
                    <xdr:row>23</xdr:row>
                    <xdr:rowOff>104775</xdr:rowOff>
                  </from>
                  <to>
                    <xdr:col>7</xdr:col>
                    <xdr:colOff>238125</xdr:colOff>
                    <xdr:row>25</xdr:row>
                    <xdr:rowOff>28575</xdr:rowOff>
                  </to>
                </anchor>
              </controlPr>
            </control>
          </mc:Choice>
        </mc:AlternateContent>
        <mc:AlternateContent xmlns:mc="http://schemas.openxmlformats.org/markup-compatibility/2006">
          <mc:Choice Requires="x14">
            <control shapeId="2051" r:id="rId6" name="チェック 1">
              <controlPr defaultSize="0" autoPict="0">
                <anchor moveWithCells="1">
                  <from>
                    <xdr:col>8</xdr:col>
                    <xdr:colOff>142875</xdr:colOff>
                    <xdr:row>23</xdr:row>
                    <xdr:rowOff>104775</xdr:rowOff>
                  </from>
                  <to>
                    <xdr:col>9</xdr:col>
                    <xdr:colOff>104775</xdr:colOff>
                    <xdr:row>25</xdr:row>
                    <xdr:rowOff>28575</xdr:rowOff>
                  </to>
                </anchor>
              </controlPr>
            </control>
          </mc:Choice>
        </mc:AlternateContent>
        <mc:AlternateContent xmlns:mc="http://schemas.openxmlformats.org/markup-compatibility/2006">
          <mc:Choice Requires="x14">
            <control shapeId="2052" r:id="rId7" name="チェック 1">
              <controlPr defaultSize="0" autoPict="0">
                <anchor moveWithCells="1">
                  <from>
                    <xdr:col>10</xdr:col>
                    <xdr:colOff>219075</xdr:colOff>
                    <xdr:row>23</xdr:row>
                    <xdr:rowOff>104775</xdr:rowOff>
                  </from>
                  <to>
                    <xdr:col>11</xdr:col>
                    <xdr:colOff>180975</xdr:colOff>
                    <xdr:row>25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E4CE-1259-48E1-9CBF-7A2891405F71}">
  <dimension ref="A2:W102"/>
  <sheetViews>
    <sheetView topLeftCell="B1" zoomScaleNormal="100" workbookViewId="0">
      <selection activeCell="D21" sqref="D21:E21"/>
    </sheetView>
  </sheetViews>
  <sheetFormatPr defaultRowHeight="13.5" x14ac:dyDescent="0.15"/>
  <cols>
    <col min="1" max="1" width="5.625" style="1195" customWidth="1"/>
    <col min="2" max="2" width="5.625" style="1196" customWidth="1"/>
    <col min="3" max="3" width="8.625" style="1196" customWidth="1"/>
    <col min="4" max="5" width="5.625" style="1196" customWidth="1"/>
    <col min="6" max="16" width="5.625" style="1195" customWidth="1"/>
    <col min="17" max="19" width="11.625" style="1195" customWidth="1"/>
    <col min="20" max="21" width="5.125" style="1195" customWidth="1"/>
    <col min="22" max="256" width="9" style="1195"/>
    <col min="257" max="258" width="5.625" style="1195" customWidth="1"/>
    <col min="259" max="259" width="8.625" style="1195" customWidth="1"/>
    <col min="260" max="272" width="5.625" style="1195" customWidth="1"/>
    <col min="273" max="275" width="11.625" style="1195" customWidth="1"/>
    <col min="276" max="277" width="5.125" style="1195" customWidth="1"/>
    <col min="278" max="512" width="9" style="1195"/>
    <col min="513" max="514" width="5.625" style="1195" customWidth="1"/>
    <col min="515" max="515" width="8.625" style="1195" customWidth="1"/>
    <col min="516" max="528" width="5.625" style="1195" customWidth="1"/>
    <col min="529" max="531" width="11.625" style="1195" customWidth="1"/>
    <col min="532" max="533" width="5.125" style="1195" customWidth="1"/>
    <col min="534" max="768" width="9" style="1195"/>
    <col min="769" max="770" width="5.625" style="1195" customWidth="1"/>
    <col min="771" max="771" width="8.625" style="1195" customWidth="1"/>
    <col min="772" max="784" width="5.625" style="1195" customWidth="1"/>
    <col min="785" max="787" width="11.625" style="1195" customWidth="1"/>
    <col min="788" max="789" width="5.125" style="1195" customWidth="1"/>
    <col min="790" max="1024" width="9" style="1195"/>
    <col min="1025" max="1026" width="5.625" style="1195" customWidth="1"/>
    <col min="1027" max="1027" width="8.625" style="1195" customWidth="1"/>
    <col min="1028" max="1040" width="5.625" style="1195" customWidth="1"/>
    <col min="1041" max="1043" width="11.625" style="1195" customWidth="1"/>
    <col min="1044" max="1045" width="5.125" style="1195" customWidth="1"/>
    <col min="1046" max="1280" width="9" style="1195"/>
    <col min="1281" max="1282" width="5.625" style="1195" customWidth="1"/>
    <col min="1283" max="1283" width="8.625" style="1195" customWidth="1"/>
    <col min="1284" max="1296" width="5.625" style="1195" customWidth="1"/>
    <col min="1297" max="1299" width="11.625" style="1195" customWidth="1"/>
    <col min="1300" max="1301" width="5.125" style="1195" customWidth="1"/>
    <col min="1302" max="1536" width="9" style="1195"/>
    <col min="1537" max="1538" width="5.625" style="1195" customWidth="1"/>
    <col min="1539" max="1539" width="8.625" style="1195" customWidth="1"/>
    <col min="1540" max="1552" width="5.625" style="1195" customWidth="1"/>
    <col min="1553" max="1555" width="11.625" style="1195" customWidth="1"/>
    <col min="1556" max="1557" width="5.125" style="1195" customWidth="1"/>
    <col min="1558" max="1792" width="9" style="1195"/>
    <col min="1793" max="1794" width="5.625" style="1195" customWidth="1"/>
    <col min="1795" max="1795" width="8.625" style="1195" customWidth="1"/>
    <col min="1796" max="1808" width="5.625" style="1195" customWidth="1"/>
    <col min="1809" max="1811" width="11.625" style="1195" customWidth="1"/>
    <col min="1812" max="1813" width="5.125" style="1195" customWidth="1"/>
    <col min="1814" max="2048" width="9" style="1195"/>
    <col min="2049" max="2050" width="5.625" style="1195" customWidth="1"/>
    <col min="2051" max="2051" width="8.625" style="1195" customWidth="1"/>
    <col min="2052" max="2064" width="5.625" style="1195" customWidth="1"/>
    <col min="2065" max="2067" width="11.625" style="1195" customWidth="1"/>
    <col min="2068" max="2069" width="5.125" style="1195" customWidth="1"/>
    <col min="2070" max="2304" width="9" style="1195"/>
    <col min="2305" max="2306" width="5.625" style="1195" customWidth="1"/>
    <col min="2307" max="2307" width="8.625" style="1195" customWidth="1"/>
    <col min="2308" max="2320" width="5.625" style="1195" customWidth="1"/>
    <col min="2321" max="2323" width="11.625" style="1195" customWidth="1"/>
    <col min="2324" max="2325" width="5.125" style="1195" customWidth="1"/>
    <col min="2326" max="2560" width="9" style="1195"/>
    <col min="2561" max="2562" width="5.625" style="1195" customWidth="1"/>
    <col min="2563" max="2563" width="8.625" style="1195" customWidth="1"/>
    <col min="2564" max="2576" width="5.625" style="1195" customWidth="1"/>
    <col min="2577" max="2579" width="11.625" style="1195" customWidth="1"/>
    <col min="2580" max="2581" width="5.125" style="1195" customWidth="1"/>
    <col min="2582" max="2816" width="9" style="1195"/>
    <col min="2817" max="2818" width="5.625" style="1195" customWidth="1"/>
    <col min="2819" max="2819" width="8.625" style="1195" customWidth="1"/>
    <col min="2820" max="2832" width="5.625" style="1195" customWidth="1"/>
    <col min="2833" max="2835" width="11.625" style="1195" customWidth="1"/>
    <col min="2836" max="2837" width="5.125" style="1195" customWidth="1"/>
    <col min="2838" max="3072" width="9" style="1195"/>
    <col min="3073" max="3074" width="5.625" style="1195" customWidth="1"/>
    <col min="3075" max="3075" width="8.625" style="1195" customWidth="1"/>
    <col min="3076" max="3088" width="5.625" style="1195" customWidth="1"/>
    <col min="3089" max="3091" width="11.625" style="1195" customWidth="1"/>
    <col min="3092" max="3093" width="5.125" style="1195" customWidth="1"/>
    <col min="3094" max="3328" width="9" style="1195"/>
    <col min="3329" max="3330" width="5.625" style="1195" customWidth="1"/>
    <col min="3331" max="3331" width="8.625" style="1195" customWidth="1"/>
    <col min="3332" max="3344" width="5.625" style="1195" customWidth="1"/>
    <col min="3345" max="3347" width="11.625" style="1195" customWidth="1"/>
    <col min="3348" max="3349" width="5.125" style="1195" customWidth="1"/>
    <col min="3350" max="3584" width="9" style="1195"/>
    <col min="3585" max="3586" width="5.625" style="1195" customWidth="1"/>
    <col min="3587" max="3587" width="8.625" style="1195" customWidth="1"/>
    <col min="3588" max="3600" width="5.625" style="1195" customWidth="1"/>
    <col min="3601" max="3603" width="11.625" style="1195" customWidth="1"/>
    <col min="3604" max="3605" width="5.125" style="1195" customWidth="1"/>
    <col min="3606" max="3840" width="9" style="1195"/>
    <col min="3841" max="3842" width="5.625" style="1195" customWidth="1"/>
    <col min="3843" max="3843" width="8.625" style="1195" customWidth="1"/>
    <col min="3844" max="3856" width="5.625" style="1195" customWidth="1"/>
    <col min="3857" max="3859" width="11.625" style="1195" customWidth="1"/>
    <col min="3860" max="3861" width="5.125" style="1195" customWidth="1"/>
    <col min="3862" max="4096" width="9" style="1195"/>
    <col min="4097" max="4098" width="5.625" style="1195" customWidth="1"/>
    <col min="4099" max="4099" width="8.625" style="1195" customWidth="1"/>
    <col min="4100" max="4112" width="5.625" style="1195" customWidth="1"/>
    <col min="4113" max="4115" width="11.625" style="1195" customWidth="1"/>
    <col min="4116" max="4117" width="5.125" style="1195" customWidth="1"/>
    <col min="4118" max="4352" width="9" style="1195"/>
    <col min="4353" max="4354" width="5.625" style="1195" customWidth="1"/>
    <col min="4355" max="4355" width="8.625" style="1195" customWidth="1"/>
    <col min="4356" max="4368" width="5.625" style="1195" customWidth="1"/>
    <col min="4369" max="4371" width="11.625" style="1195" customWidth="1"/>
    <col min="4372" max="4373" width="5.125" style="1195" customWidth="1"/>
    <col min="4374" max="4608" width="9" style="1195"/>
    <col min="4609" max="4610" width="5.625" style="1195" customWidth="1"/>
    <col min="4611" max="4611" width="8.625" style="1195" customWidth="1"/>
    <col min="4612" max="4624" width="5.625" style="1195" customWidth="1"/>
    <col min="4625" max="4627" width="11.625" style="1195" customWidth="1"/>
    <col min="4628" max="4629" width="5.125" style="1195" customWidth="1"/>
    <col min="4630" max="4864" width="9" style="1195"/>
    <col min="4865" max="4866" width="5.625" style="1195" customWidth="1"/>
    <col min="4867" max="4867" width="8.625" style="1195" customWidth="1"/>
    <col min="4868" max="4880" width="5.625" style="1195" customWidth="1"/>
    <col min="4881" max="4883" width="11.625" style="1195" customWidth="1"/>
    <col min="4884" max="4885" width="5.125" style="1195" customWidth="1"/>
    <col min="4886" max="5120" width="9" style="1195"/>
    <col min="5121" max="5122" width="5.625" style="1195" customWidth="1"/>
    <col min="5123" max="5123" width="8.625" style="1195" customWidth="1"/>
    <col min="5124" max="5136" width="5.625" style="1195" customWidth="1"/>
    <col min="5137" max="5139" width="11.625" style="1195" customWidth="1"/>
    <col min="5140" max="5141" width="5.125" style="1195" customWidth="1"/>
    <col min="5142" max="5376" width="9" style="1195"/>
    <col min="5377" max="5378" width="5.625" style="1195" customWidth="1"/>
    <col min="5379" max="5379" width="8.625" style="1195" customWidth="1"/>
    <col min="5380" max="5392" width="5.625" style="1195" customWidth="1"/>
    <col min="5393" max="5395" width="11.625" style="1195" customWidth="1"/>
    <col min="5396" max="5397" width="5.125" style="1195" customWidth="1"/>
    <col min="5398" max="5632" width="9" style="1195"/>
    <col min="5633" max="5634" width="5.625" style="1195" customWidth="1"/>
    <col min="5635" max="5635" width="8.625" style="1195" customWidth="1"/>
    <col min="5636" max="5648" width="5.625" style="1195" customWidth="1"/>
    <col min="5649" max="5651" width="11.625" style="1195" customWidth="1"/>
    <col min="5652" max="5653" width="5.125" style="1195" customWidth="1"/>
    <col min="5654" max="5888" width="9" style="1195"/>
    <col min="5889" max="5890" width="5.625" style="1195" customWidth="1"/>
    <col min="5891" max="5891" width="8.625" style="1195" customWidth="1"/>
    <col min="5892" max="5904" width="5.625" style="1195" customWidth="1"/>
    <col min="5905" max="5907" width="11.625" style="1195" customWidth="1"/>
    <col min="5908" max="5909" width="5.125" style="1195" customWidth="1"/>
    <col min="5910" max="6144" width="9" style="1195"/>
    <col min="6145" max="6146" width="5.625" style="1195" customWidth="1"/>
    <col min="6147" max="6147" width="8.625" style="1195" customWidth="1"/>
    <col min="6148" max="6160" width="5.625" style="1195" customWidth="1"/>
    <col min="6161" max="6163" width="11.625" style="1195" customWidth="1"/>
    <col min="6164" max="6165" width="5.125" style="1195" customWidth="1"/>
    <col min="6166" max="6400" width="9" style="1195"/>
    <col min="6401" max="6402" width="5.625" style="1195" customWidth="1"/>
    <col min="6403" max="6403" width="8.625" style="1195" customWidth="1"/>
    <col min="6404" max="6416" width="5.625" style="1195" customWidth="1"/>
    <col min="6417" max="6419" width="11.625" style="1195" customWidth="1"/>
    <col min="6420" max="6421" width="5.125" style="1195" customWidth="1"/>
    <col min="6422" max="6656" width="9" style="1195"/>
    <col min="6657" max="6658" width="5.625" style="1195" customWidth="1"/>
    <col min="6659" max="6659" width="8.625" style="1195" customWidth="1"/>
    <col min="6660" max="6672" width="5.625" style="1195" customWidth="1"/>
    <col min="6673" max="6675" width="11.625" style="1195" customWidth="1"/>
    <col min="6676" max="6677" width="5.125" style="1195" customWidth="1"/>
    <col min="6678" max="6912" width="9" style="1195"/>
    <col min="6913" max="6914" width="5.625" style="1195" customWidth="1"/>
    <col min="6915" max="6915" width="8.625" style="1195" customWidth="1"/>
    <col min="6916" max="6928" width="5.625" style="1195" customWidth="1"/>
    <col min="6929" max="6931" width="11.625" style="1195" customWidth="1"/>
    <col min="6932" max="6933" width="5.125" style="1195" customWidth="1"/>
    <col min="6934" max="7168" width="9" style="1195"/>
    <col min="7169" max="7170" width="5.625" style="1195" customWidth="1"/>
    <col min="7171" max="7171" width="8.625" style="1195" customWidth="1"/>
    <col min="7172" max="7184" width="5.625" style="1195" customWidth="1"/>
    <col min="7185" max="7187" width="11.625" style="1195" customWidth="1"/>
    <col min="7188" max="7189" width="5.125" style="1195" customWidth="1"/>
    <col min="7190" max="7424" width="9" style="1195"/>
    <col min="7425" max="7426" width="5.625" style="1195" customWidth="1"/>
    <col min="7427" max="7427" width="8.625" style="1195" customWidth="1"/>
    <col min="7428" max="7440" width="5.625" style="1195" customWidth="1"/>
    <col min="7441" max="7443" width="11.625" style="1195" customWidth="1"/>
    <col min="7444" max="7445" width="5.125" style="1195" customWidth="1"/>
    <col min="7446" max="7680" width="9" style="1195"/>
    <col min="7681" max="7682" width="5.625" style="1195" customWidth="1"/>
    <col min="7683" max="7683" width="8.625" style="1195" customWidth="1"/>
    <col min="7684" max="7696" width="5.625" style="1195" customWidth="1"/>
    <col min="7697" max="7699" width="11.625" style="1195" customWidth="1"/>
    <col min="7700" max="7701" width="5.125" style="1195" customWidth="1"/>
    <col min="7702" max="7936" width="9" style="1195"/>
    <col min="7937" max="7938" width="5.625" style="1195" customWidth="1"/>
    <col min="7939" max="7939" width="8.625" style="1195" customWidth="1"/>
    <col min="7940" max="7952" width="5.625" style="1195" customWidth="1"/>
    <col min="7953" max="7955" width="11.625" style="1195" customWidth="1"/>
    <col min="7956" max="7957" width="5.125" style="1195" customWidth="1"/>
    <col min="7958" max="8192" width="9" style="1195"/>
    <col min="8193" max="8194" width="5.625" style="1195" customWidth="1"/>
    <col min="8195" max="8195" width="8.625" style="1195" customWidth="1"/>
    <col min="8196" max="8208" width="5.625" style="1195" customWidth="1"/>
    <col min="8209" max="8211" width="11.625" style="1195" customWidth="1"/>
    <col min="8212" max="8213" width="5.125" style="1195" customWidth="1"/>
    <col min="8214" max="8448" width="9" style="1195"/>
    <col min="8449" max="8450" width="5.625" style="1195" customWidth="1"/>
    <col min="8451" max="8451" width="8.625" style="1195" customWidth="1"/>
    <col min="8452" max="8464" width="5.625" style="1195" customWidth="1"/>
    <col min="8465" max="8467" width="11.625" style="1195" customWidth="1"/>
    <col min="8468" max="8469" width="5.125" style="1195" customWidth="1"/>
    <col min="8470" max="8704" width="9" style="1195"/>
    <col min="8705" max="8706" width="5.625" style="1195" customWidth="1"/>
    <col min="8707" max="8707" width="8.625" style="1195" customWidth="1"/>
    <col min="8708" max="8720" width="5.625" style="1195" customWidth="1"/>
    <col min="8721" max="8723" width="11.625" style="1195" customWidth="1"/>
    <col min="8724" max="8725" width="5.125" style="1195" customWidth="1"/>
    <col min="8726" max="8960" width="9" style="1195"/>
    <col min="8961" max="8962" width="5.625" style="1195" customWidth="1"/>
    <col min="8963" max="8963" width="8.625" style="1195" customWidth="1"/>
    <col min="8964" max="8976" width="5.625" style="1195" customWidth="1"/>
    <col min="8977" max="8979" width="11.625" style="1195" customWidth="1"/>
    <col min="8980" max="8981" width="5.125" style="1195" customWidth="1"/>
    <col min="8982" max="9216" width="9" style="1195"/>
    <col min="9217" max="9218" width="5.625" style="1195" customWidth="1"/>
    <col min="9219" max="9219" width="8.625" style="1195" customWidth="1"/>
    <col min="9220" max="9232" width="5.625" style="1195" customWidth="1"/>
    <col min="9233" max="9235" width="11.625" style="1195" customWidth="1"/>
    <col min="9236" max="9237" width="5.125" style="1195" customWidth="1"/>
    <col min="9238" max="9472" width="9" style="1195"/>
    <col min="9473" max="9474" width="5.625" style="1195" customWidth="1"/>
    <col min="9475" max="9475" width="8.625" style="1195" customWidth="1"/>
    <col min="9476" max="9488" width="5.625" style="1195" customWidth="1"/>
    <col min="9489" max="9491" width="11.625" style="1195" customWidth="1"/>
    <col min="9492" max="9493" width="5.125" style="1195" customWidth="1"/>
    <col min="9494" max="9728" width="9" style="1195"/>
    <col min="9729" max="9730" width="5.625" style="1195" customWidth="1"/>
    <col min="9731" max="9731" width="8.625" style="1195" customWidth="1"/>
    <col min="9732" max="9744" width="5.625" style="1195" customWidth="1"/>
    <col min="9745" max="9747" width="11.625" style="1195" customWidth="1"/>
    <col min="9748" max="9749" width="5.125" style="1195" customWidth="1"/>
    <col min="9750" max="9984" width="9" style="1195"/>
    <col min="9985" max="9986" width="5.625" style="1195" customWidth="1"/>
    <col min="9987" max="9987" width="8.625" style="1195" customWidth="1"/>
    <col min="9988" max="10000" width="5.625" style="1195" customWidth="1"/>
    <col min="10001" max="10003" width="11.625" style="1195" customWidth="1"/>
    <col min="10004" max="10005" width="5.125" style="1195" customWidth="1"/>
    <col min="10006" max="10240" width="9" style="1195"/>
    <col min="10241" max="10242" width="5.625" style="1195" customWidth="1"/>
    <col min="10243" max="10243" width="8.625" style="1195" customWidth="1"/>
    <col min="10244" max="10256" width="5.625" style="1195" customWidth="1"/>
    <col min="10257" max="10259" width="11.625" style="1195" customWidth="1"/>
    <col min="10260" max="10261" width="5.125" style="1195" customWidth="1"/>
    <col min="10262" max="10496" width="9" style="1195"/>
    <col min="10497" max="10498" width="5.625" style="1195" customWidth="1"/>
    <col min="10499" max="10499" width="8.625" style="1195" customWidth="1"/>
    <col min="10500" max="10512" width="5.625" style="1195" customWidth="1"/>
    <col min="10513" max="10515" width="11.625" style="1195" customWidth="1"/>
    <col min="10516" max="10517" width="5.125" style="1195" customWidth="1"/>
    <col min="10518" max="10752" width="9" style="1195"/>
    <col min="10753" max="10754" width="5.625" style="1195" customWidth="1"/>
    <col min="10755" max="10755" width="8.625" style="1195" customWidth="1"/>
    <col min="10756" max="10768" width="5.625" style="1195" customWidth="1"/>
    <col min="10769" max="10771" width="11.625" style="1195" customWidth="1"/>
    <col min="10772" max="10773" width="5.125" style="1195" customWidth="1"/>
    <col min="10774" max="11008" width="9" style="1195"/>
    <col min="11009" max="11010" width="5.625" style="1195" customWidth="1"/>
    <col min="11011" max="11011" width="8.625" style="1195" customWidth="1"/>
    <col min="11012" max="11024" width="5.625" style="1195" customWidth="1"/>
    <col min="11025" max="11027" width="11.625" style="1195" customWidth="1"/>
    <col min="11028" max="11029" width="5.125" style="1195" customWidth="1"/>
    <col min="11030" max="11264" width="9" style="1195"/>
    <col min="11265" max="11266" width="5.625" style="1195" customWidth="1"/>
    <col min="11267" max="11267" width="8.625" style="1195" customWidth="1"/>
    <col min="11268" max="11280" width="5.625" style="1195" customWidth="1"/>
    <col min="11281" max="11283" width="11.625" style="1195" customWidth="1"/>
    <col min="11284" max="11285" width="5.125" style="1195" customWidth="1"/>
    <col min="11286" max="11520" width="9" style="1195"/>
    <col min="11521" max="11522" width="5.625" style="1195" customWidth="1"/>
    <col min="11523" max="11523" width="8.625" style="1195" customWidth="1"/>
    <col min="11524" max="11536" width="5.625" style="1195" customWidth="1"/>
    <col min="11537" max="11539" width="11.625" style="1195" customWidth="1"/>
    <col min="11540" max="11541" width="5.125" style="1195" customWidth="1"/>
    <col min="11542" max="11776" width="9" style="1195"/>
    <col min="11777" max="11778" width="5.625" style="1195" customWidth="1"/>
    <col min="11779" max="11779" width="8.625" style="1195" customWidth="1"/>
    <col min="11780" max="11792" width="5.625" style="1195" customWidth="1"/>
    <col min="11793" max="11795" width="11.625" style="1195" customWidth="1"/>
    <col min="11796" max="11797" width="5.125" style="1195" customWidth="1"/>
    <col min="11798" max="12032" width="9" style="1195"/>
    <col min="12033" max="12034" width="5.625" style="1195" customWidth="1"/>
    <col min="12035" max="12035" width="8.625" style="1195" customWidth="1"/>
    <col min="12036" max="12048" width="5.625" style="1195" customWidth="1"/>
    <col min="12049" max="12051" width="11.625" style="1195" customWidth="1"/>
    <col min="12052" max="12053" width="5.125" style="1195" customWidth="1"/>
    <col min="12054" max="12288" width="9" style="1195"/>
    <col min="12289" max="12290" width="5.625" style="1195" customWidth="1"/>
    <col min="12291" max="12291" width="8.625" style="1195" customWidth="1"/>
    <col min="12292" max="12304" width="5.625" style="1195" customWidth="1"/>
    <col min="12305" max="12307" width="11.625" style="1195" customWidth="1"/>
    <col min="12308" max="12309" width="5.125" style="1195" customWidth="1"/>
    <col min="12310" max="12544" width="9" style="1195"/>
    <col min="12545" max="12546" width="5.625" style="1195" customWidth="1"/>
    <col min="12547" max="12547" width="8.625" style="1195" customWidth="1"/>
    <col min="12548" max="12560" width="5.625" style="1195" customWidth="1"/>
    <col min="12561" max="12563" width="11.625" style="1195" customWidth="1"/>
    <col min="12564" max="12565" width="5.125" style="1195" customWidth="1"/>
    <col min="12566" max="12800" width="9" style="1195"/>
    <col min="12801" max="12802" width="5.625" style="1195" customWidth="1"/>
    <col min="12803" max="12803" width="8.625" style="1195" customWidth="1"/>
    <col min="12804" max="12816" width="5.625" style="1195" customWidth="1"/>
    <col min="12817" max="12819" width="11.625" style="1195" customWidth="1"/>
    <col min="12820" max="12821" width="5.125" style="1195" customWidth="1"/>
    <col min="12822" max="13056" width="9" style="1195"/>
    <col min="13057" max="13058" width="5.625" style="1195" customWidth="1"/>
    <col min="13059" max="13059" width="8.625" style="1195" customWidth="1"/>
    <col min="13060" max="13072" width="5.625" style="1195" customWidth="1"/>
    <col min="13073" max="13075" width="11.625" style="1195" customWidth="1"/>
    <col min="13076" max="13077" width="5.125" style="1195" customWidth="1"/>
    <col min="13078" max="13312" width="9" style="1195"/>
    <col min="13313" max="13314" width="5.625" style="1195" customWidth="1"/>
    <col min="13315" max="13315" width="8.625" style="1195" customWidth="1"/>
    <col min="13316" max="13328" width="5.625" style="1195" customWidth="1"/>
    <col min="13329" max="13331" width="11.625" style="1195" customWidth="1"/>
    <col min="13332" max="13333" width="5.125" style="1195" customWidth="1"/>
    <col min="13334" max="13568" width="9" style="1195"/>
    <col min="13569" max="13570" width="5.625" style="1195" customWidth="1"/>
    <col min="13571" max="13571" width="8.625" style="1195" customWidth="1"/>
    <col min="13572" max="13584" width="5.625" style="1195" customWidth="1"/>
    <col min="13585" max="13587" width="11.625" style="1195" customWidth="1"/>
    <col min="13588" max="13589" width="5.125" style="1195" customWidth="1"/>
    <col min="13590" max="13824" width="9" style="1195"/>
    <col min="13825" max="13826" width="5.625" style="1195" customWidth="1"/>
    <col min="13827" max="13827" width="8.625" style="1195" customWidth="1"/>
    <col min="13828" max="13840" width="5.625" style="1195" customWidth="1"/>
    <col min="13841" max="13843" width="11.625" style="1195" customWidth="1"/>
    <col min="13844" max="13845" width="5.125" style="1195" customWidth="1"/>
    <col min="13846" max="14080" width="9" style="1195"/>
    <col min="14081" max="14082" width="5.625" style="1195" customWidth="1"/>
    <col min="14083" max="14083" width="8.625" style="1195" customWidth="1"/>
    <col min="14084" max="14096" width="5.625" style="1195" customWidth="1"/>
    <col min="14097" max="14099" width="11.625" style="1195" customWidth="1"/>
    <col min="14100" max="14101" width="5.125" style="1195" customWidth="1"/>
    <col min="14102" max="14336" width="9" style="1195"/>
    <col min="14337" max="14338" width="5.625" style="1195" customWidth="1"/>
    <col min="14339" max="14339" width="8.625" style="1195" customWidth="1"/>
    <col min="14340" max="14352" width="5.625" style="1195" customWidth="1"/>
    <col min="14353" max="14355" width="11.625" style="1195" customWidth="1"/>
    <col min="14356" max="14357" width="5.125" style="1195" customWidth="1"/>
    <col min="14358" max="14592" width="9" style="1195"/>
    <col min="14593" max="14594" width="5.625" style="1195" customWidth="1"/>
    <col min="14595" max="14595" width="8.625" style="1195" customWidth="1"/>
    <col min="14596" max="14608" width="5.625" style="1195" customWidth="1"/>
    <col min="14609" max="14611" width="11.625" style="1195" customWidth="1"/>
    <col min="14612" max="14613" width="5.125" style="1195" customWidth="1"/>
    <col min="14614" max="14848" width="9" style="1195"/>
    <col min="14849" max="14850" width="5.625" style="1195" customWidth="1"/>
    <col min="14851" max="14851" width="8.625" style="1195" customWidth="1"/>
    <col min="14852" max="14864" width="5.625" style="1195" customWidth="1"/>
    <col min="14865" max="14867" width="11.625" style="1195" customWidth="1"/>
    <col min="14868" max="14869" width="5.125" style="1195" customWidth="1"/>
    <col min="14870" max="15104" width="9" style="1195"/>
    <col min="15105" max="15106" width="5.625" style="1195" customWidth="1"/>
    <col min="15107" max="15107" width="8.625" style="1195" customWidth="1"/>
    <col min="15108" max="15120" width="5.625" style="1195" customWidth="1"/>
    <col min="15121" max="15123" width="11.625" style="1195" customWidth="1"/>
    <col min="15124" max="15125" width="5.125" style="1195" customWidth="1"/>
    <col min="15126" max="15360" width="9" style="1195"/>
    <col min="15361" max="15362" width="5.625" style="1195" customWidth="1"/>
    <col min="15363" max="15363" width="8.625" style="1195" customWidth="1"/>
    <col min="15364" max="15376" width="5.625" style="1195" customWidth="1"/>
    <col min="15377" max="15379" width="11.625" style="1195" customWidth="1"/>
    <col min="15380" max="15381" width="5.125" style="1195" customWidth="1"/>
    <col min="15382" max="15616" width="9" style="1195"/>
    <col min="15617" max="15618" width="5.625" style="1195" customWidth="1"/>
    <col min="15619" max="15619" width="8.625" style="1195" customWidth="1"/>
    <col min="15620" max="15632" width="5.625" style="1195" customWidth="1"/>
    <col min="15633" max="15635" width="11.625" style="1195" customWidth="1"/>
    <col min="15636" max="15637" width="5.125" style="1195" customWidth="1"/>
    <col min="15638" max="15872" width="9" style="1195"/>
    <col min="15873" max="15874" width="5.625" style="1195" customWidth="1"/>
    <col min="15875" max="15875" width="8.625" style="1195" customWidth="1"/>
    <col min="15876" max="15888" width="5.625" style="1195" customWidth="1"/>
    <col min="15889" max="15891" width="11.625" style="1195" customWidth="1"/>
    <col min="15892" max="15893" width="5.125" style="1195" customWidth="1"/>
    <col min="15894" max="16128" width="9" style="1195"/>
    <col min="16129" max="16130" width="5.625" style="1195" customWidth="1"/>
    <col min="16131" max="16131" width="8.625" style="1195" customWidth="1"/>
    <col min="16132" max="16144" width="5.625" style="1195" customWidth="1"/>
    <col min="16145" max="16147" width="11.625" style="1195" customWidth="1"/>
    <col min="16148" max="16149" width="5.125" style="1195" customWidth="1"/>
    <col min="16150" max="16384" width="9" style="1195"/>
  </cols>
  <sheetData>
    <row r="2" spans="1:23" x14ac:dyDescent="0.15">
      <c r="A2" s="1194" t="s">
        <v>336</v>
      </c>
      <c r="B2" s="1195" t="s">
        <v>337</v>
      </c>
    </row>
    <row r="3" spans="1:23" x14ac:dyDescent="0.15">
      <c r="A3" s="1197"/>
      <c r="B3" s="1195"/>
    </row>
    <row r="4" spans="1:23" s="1198" customFormat="1" ht="11.25" customHeight="1" x14ac:dyDescent="0.15">
      <c r="B4" s="1199" t="s">
        <v>338</v>
      </c>
      <c r="C4" s="1199"/>
      <c r="D4" s="1198" t="s">
        <v>339</v>
      </c>
      <c r="L4" s="1198" t="s">
        <v>340</v>
      </c>
    </row>
    <row r="5" spans="1:23" s="1198" customFormat="1" ht="11.25" customHeight="1" x14ac:dyDescent="0.15">
      <c r="B5" s="1200"/>
      <c r="C5" s="1200"/>
    </row>
    <row r="6" spans="1:23" s="1198" customFormat="1" ht="11.25" customHeight="1" x14ac:dyDescent="0.15">
      <c r="B6" s="1200"/>
      <c r="C6" s="1201" t="s">
        <v>341</v>
      </c>
      <c r="D6" s="1201"/>
      <c r="E6" s="1202" t="s">
        <v>342</v>
      </c>
      <c r="F6" s="1199">
        <v>10000000</v>
      </c>
      <c r="G6" s="1199"/>
      <c r="H6" s="1198" t="s">
        <v>343</v>
      </c>
      <c r="K6" s="1203" t="s">
        <v>344</v>
      </c>
      <c r="L6" s="1203"/>
      <c r="M6" s="1198">
        <v>7</v>
      </c>
      <c r="N6" s="1198" t="s">
        <v>345</v>
      </c>
      <c r="O6" s="1198">
        <f>+M6*12</f>
        <v>84</v>
      </c>
      <c r="P6" s="1198" t="s">
        <v>346</v>
      </c>
    </row>
    <row r="7" spans="1:23" s="1198" customFormat="1" ht="11.25" customHeight="1" thickBot="1" x14ac:dyDescent="0.2">
      <c r="B7" s="1200"/>
      <c r="C7" s="1201" t="s">
        <v>347</v>
      </c>
      <c r="D7" s="1201"/>
      <c r="E7" s="1202" t="s">
        <v>342</v>
      </c>
      <c r="F7" s="1199">
        <f>+F6/O8</f>
        <v>138888.88888888888</v>
      </c>
      <c r="G7" s="1199"/>
      <c r="H7" s="1198" t="s">
        <v>343</v>
      </c>
      <c r="K7" s="1204" t="s">
        <v>348</v>
      </c>
      <c r="L7" s="1204"/>
      <c r="M7" s="1205">
        <v>1</v>
      </c>
      <c r="N7" s="1205" t="s">
        <v>345</v>
      </c>
      <c r="O7" s="1205">
        <f>+M7*12</f>
        <v>12</v>
      </c>
      <c r="P7" s="1205" t="s">
        <v>346</v>
      </c>
    </row>
    <row r="8" spans="1:23" s="1198" customFormat="1" ht="11.25" customHeight="1" thickTop="1" x14ac:dyDescent="0.15">
      <c r="B8" s="1200"/>
      <c r="C8" s="1201" t="s">
        <v>349</v>
      </c>
      <c r="D8" s="1201"/>
      <c r="E8" s="1202" t="s">
        <v>342</v>
      </c>
      <c r="F8" s="1206">
        <v>8.9999999999999993E-3</v>
      </c>
      <c r="K8" s="1207" t="s">
        <v>350</v>
      </c>
      <c r="L8" s="1207"/>
      <c r="M8" s="1208">
        <f>+M6-M7</f>
        <v>6</v>
      </c>
      <c r="N8" s="1198" t="s">
        <v>345</v>
      </c>
      <c r="O8" s="1208">
        <f>+O6-O7</f>
        <v>72</v>
      </c>
      <c r="P8" s="1198" t="s">
        <v>346</v>
      </c>
    </row>
    <row r="9" spans="1:23" s="1198" customFormat="1" ht="11.25" customHeight="1" thickBot="1" x14ac:dyDescent="0.2">
      <c r="B9" s="1200"/>
      <c r="C9" s="1209"/>
      <c r="D9" s="1209"/>
    </row>
    <row r="10" spans="1:23" s="1198" customFormat="1" ht="11.25" customHeight="1" thickBot="1" x14ac:dyDescent="0.2">
      <c r="B10" s="1210" t="s">
        <v>351</v>
      </c>
      <c r="C10" s="1211" t="s">
        <v>352</v>
      </c>
      <c r="D10" s="1212" t="s">
        <v>353</v>
      </c>
      <c r="E10" s="1213"/>
      <c r="F10" s="1214" t="s">
        <v>354</v>
      </c>
      <c r="G10" s="1214"/>
      <c r="H10" s="1214"/>
      <c r="I10" s="1214" t="s">
        <v>349</v>
      </c>
      <c r="J10" s="1214"/>
      <c r="K10" s="1214" t="s">
        <v>355</v>
      </c>
      <c r="L10" s="1214"/>
      <c r="M10" s="1214"/>
      <c r="N10" s="1214" t="s">
        <v>356</v>
      </c>
      <c r="O10" s="1214"/>
      <c r="P10" s="1212"/>
      <c r="Q10" s="1215" t="s">
        <v>357</v>
      </c>
      <c r="R10" s="1215"/>
      <c r="S10" s="1216"/>
      <c r="W10" s="1217">
        <v>52688</v>
      </c>
    </row>
    <row r="11" spans="1:23" s="1198" customFormat="1" ht="11.25" customHeight="1" x14ac:dyDescent="0.15">
      <c r="B11" s="1218" t="s">
        <v>358</v>
      </c>
      <c r="C11" s="1219">
        <v>1</v>
      </c>
      <c r="D11" s="1220">
        <v>0</v>
      </c>
      <c r="E11" s="1220"/>
      <c r="F11" s="1221">
        <f>+F6-D11</f>
        <v>10000000</v>
      </c>
      <c r="G11" s="1221"/>
      <c r="H11" s="1221"/>
      <c r="I11" s="1222">
        <f>+F8</f>
        <v>8.9999999999999993E-3</v>
      </c>
      <c r="J11" s="1222"/>
      <c r="K11" s="1221">
        <f>+(F11*I11)/12</f>
        <v>7500</v>
      </c>
      <c r="L11" s="1221"/>
      <c r="M11" s="1221"/>
      <c r="N11" s="1221">
        <f t="shared" ref="N11:N74" si="0">+D11+K11</f>
        <v>7500</v>
      </c>
      <c r="O11" s="1221"/>
      <c r="P11" s="1223"/>
      <c r="Q11" s="1223"/>
      <c r="R11" s="1220"/>
      <c r="S11" s="1224"/>
    </row>
    <row r="12" spans="1:23" s="1198" customFormat="1" ht="11.25" customHeight="1" x14ac:dyDescent="0.15">
      <c r="B12" s="1225"/>
      <c r="C12" s="1226">
        <v>2</v>
      </c>
      <c r="D12" s="1227">
        <f t="shared" ref="D12:D21" si="1">+D11</f>
        <v>0</v>
      </c>
      <c r="E12" s="1227"/>
      <c r="F12" s="1227">
        <f t="shared" ref="F12:F22" si="2">+F11-D12</f>
        <v>10000000</v>
      </c>
      <c r="G12" s="1227"/>
      <c r="H12" s="1227"/>
      <c r="I12" s="1228">
        <f t="shared" ref="I12:I75" si="3">+I11</f>
        <v>8.9999999999999993E-3</v>
      </c>
      <c r="J12" s="1228"/>
      <c r="K12" s="1227">
        <f t="shared" ref="K12:K75" si="4">+(F12*I12)/12</f>
        <v>7500</v>
      </c>
      <c r="L12" s="1227"/>
      <c r="M12" s="1227"/>
      <c r="N12" s="1227">
        <f t="shared" si="0"/>
        <v>7500</v>
      </c>
      <c r="O12" s="1227"/>
      <c r="P12" s="1229"/>
      <c r="Q12" s="1230"/>
      <c r="R12" s="1201"/>
      <c r="S12" s="1231"/>
    </row>
    <row r="13" spans="1:23" s="1198" customFormat="1" ht="11.25" customHeight="1" x14ac:dyDescent="0.15">
      <c r="B13" s="1225"/>
      <c r="C13" s="1226">
        <v>3</v>
      </c>
      <c r="D13" s="1227">
        <f t="shared" si="1"/>
        <v>0</v>
      </c>
      <c r="E13" s="1227"/>
      <c r="F13" s="1227">
        <f t="shared" si="2"/>
        <v>10000000</v>
      </c>
      <c r="G13" s="1227"/>
      <c r="H13" s="1227"/>
      <c r="I13" s="1228">
        <f t="shared" si="3"/>
        <v>8.9999999999999993E-3</v>
      </c>
      <c r="J13" s="1228"/>
      <c r="K13" s="1227">
        <f t="shared" si="4"/>
        <v>7500</v>
      </c>
      <c r="L13" s="1227"/>
      <c r="M13" s="1227"/>
      <c r="N13" s="1227">
        <f t="shared" si="0"/>
        <v>7500</v>
      </c>
      <c r="O13" s="1227"/>
      <c r="P13" s="1229"/>
      <c r="Q13" s="1230"/>
      <c r="R13" s="1201"/>
      <c r="S13" s="1231"/>
    </row>
    <row r="14" spans="1:23" s="1198" customFormat="1" ht="11.25" customHeight="1" x14ac:dyDescent="0.15">
      <c r="B14" s="1225"/>
      <c r="C14" s="1226">
        <v>4</v>
      </c>
      <c r="D14" s="1227">
        <f t="shared" si="1"/>
        <v>0</v>
      </c>
      <c r="E14" s="1227"/>
      <c r="F14" s="1227">
        <f t="shared" si="2"/>
        <v>10000000</v>
      </c>
      <c r="G14" s="1227"/>
      <c r="H14" s="1227"/>
      <c r="I14" s="1228">
        <f t="shared" si="3"/>
        <v>8.9999999999999993E-3</v>
      </c>
      <c r="J14" s="1228"/>
      <c r="K14" s="1227">
        <f t="shared" si="4"/>
        <v>7500</v>
      </c>
      <c r="L14" s="1227"/>
      <c r="M14" s="1227"/>
      <c r="N14" s="1227">
        <f t="shared" si="0"/>
        <v>7500</v>
      </c>
      <c r="O14" s="1227"/>
      <c r="P14" s="1229"/>
      <c r="Q14" s="1230"/>
      <c r="R14" s="1201"/>
      <c r="S14" s="1231"/>
    </row>
    <row r="15" spans="1:23" s="1198" customFormat="1" ht="11.25" customHeight="1" x14ac:dyDescent="0.15">
      <c r="B15" s="1225"/>
      <c r="C15" s="1226">
        <v>5</v>
      </c>
      <c r="D15" s="1227">
        <f t="shared" si="1"/>
        <v>0</v>
      </c>
      <c r="E15" s="1227"/>
      <c r="F15" s="1227">
        <f t="shared" si="2"/>
        <v>10000000</v>
      </c>
      <c r="G15" s="1227"/>
      <c r="H15" s="1227"/>
      <c r="I15" s="1228">
        <f t="shared" si="3"/>
        <v>8.9999999999999993E-3</v>
      </c>
      <c r="J15" s="1228"/>
      <c r="K15" s="1227">
        <f t="shared" si="4"/>
        <v>7500</v>
      </c>
      <c r="L15" s="1227"/>
      <c r="M15" s="1227"/>
      <c r="N15" s="1227">
        <f t="shared" si="0"/>
        <v>7500</v>
      </c>
      <c r="O15" s="1227"/>
      <c r="P15" s="1229"/>
      <c r="Q15" s="1230"/>
      <c r="R15" s="1201"/>
      <c r="S15" s="1231"/>
    </row>
    <row r="16" spans="1:23" s="1198" customFormat="1" ht="11.25" customHeight="1" x14ac:dyDescent="0.15">
      <c r="B16" s="1225"/>
      <c r="C16" s="1226">
        <v>6</v>
      </c>
      <c r="D16" s="1227">
        <f t="shared" si="1"/>
        <v>0</v>
      </c>
      <c r="E16" s="1227"/>
      <c r="F16" s="1227">
        <f t="shared" si="2"/>
        <v>10000000</v>
      </c>
      <c r="G16" s="1227"/>
      <c r="H16" s="1227"/>
      <c r="I16" s="1228">
        <f t="shared" si="3"/>
        <v>8.9999999999999993E-3</v>
      </c>
      <c r="J16" s="1228"/>
      <c r="K16" s="1227">
        <f t="shared" si="4"/>
        <v>7500</v>
      </c>
      <c r="L16" s="1227"/>
      <c r="M16" s="1227"/>
      <c r="N16" s="1227">
        <f t="shared" si="0"/>
        <v>7500</v>
      </c>
      <c r="O16" s="1227"/>
      <c r="P16" s="1229"/>
      <c r="Q16" s="1232"/>
      <c r="R16" s="1233"/>
      <c r="S16" s="1234"/>
    </row>
    <row r="17" spans="2:19" s="1198" customFormat="1" ht="11.25" customHeight="1" x14ac:dyDescent="0.15">
      <c r="B17" s="1225"/>
      <c r="C17" s="1226">
        <v>7</v>
      </c>
      <c r="D17" s="1227">
        <f t="shared" si="1"/>
        <v>0</v>
      </c>
      <c r="E17" s="1227"/>
      <c r="F17" s="1227">
        <f t="shared" si="2"/>
        <v>10000000</v>
      </c>
      <c r="G17" s="1227"/>
      <c r="H17" s="1227"/>
      <c r="I17" s="1228">
        <f t="shared" si="3"/>
        <v>8.9999999999999993E-3</v>
      </c>
      <c r="J17" s="1228"/>
      <c r="K17" s="1227">
        <f t="shared" si="4"/>
        <v>7500</v>
      </c>
      <c r="L17" s="1227"/>
      <c r="M17" s="1227"/>
      <c r="N17" s="1227">
        <f t="shared" si="0"/>
        <v>7500</v>
      </c>
      <c r="O17" s="1227"/>
      <c r="P17" s="1229"/>
      <c r="Q17" s="1235" t="s">
        <v>359</v>
      </c>
      <c r="R17" s="1236"/>
      <c r="S17" s="1237"/>
    </row>
    <row r="18" spans="2:19" s="1198" customFormat="1" ht="11.25" customHeight="1" x14ac:dyDescent="0.15">
      <c r="B18" s="1225"/>
      <c r="C18" s="1226">
        <v>8</v>
      </c>
      <c r="D18" s="1227">
        <f t="shared" si="1"/>
        <v>0</v>
      </c>
      <c r="E18" s="1227"/>
      <c r="F18" s="1227">
        <f t="shared" si="2"/>
        <v>10000000</v>
      </c>
      <c r="G18" s="1227"/>
      <c r="H18" s="1227"/>
      <c r="I18" s="1228">
        <f t="shared" si="3"/>
        <v>8.9999999999999993E-3</v>
      </c>
      <c r="J18" s="1228"/>
      <c r="K18" s="1227">
        <f t="shared" si="4"/>
        <v>7500</v>
      </c>
      <c r="L18" s="1227"/>
      <c r="M18" s="1227"/>
      <c r="N18" s="1227">
        <f t="shared" si="0"/>
        <v>7500</v>
      </c>
      <c r="O18" s="1227"/>
      <c r="P18" s="1229"/>
      <c r="Q18" s="1238"/>
      <c r="R18" s="1239"/>
      <c r="S18" s="1240"/>
    </row>
    <row r="19" spans="2:19" s="1198" customFormat="1" ht="11.25" customHeight="1" x14ac:dyDescent="0.15">
      <c r="B19" s="1225"/>
      <c r="C19" s="1226">
        <v>9</v>
      </c>
      <c r="D19" s="1227">
        <f t="shared" si="1"/>
        <v>0</v>
      </c>
      <c r="E19" s="1227"/>
      <c r="F19" s="1227">
        <f t="shared" si="2"/>
        <v>10000000</v>
      </c>
      <c r="G19" s="1227"/>
      <c r="H19" s="1227"/>
      <c r="I19" s="1228">
        <f t="shared" si="3"/>
        <v>8.9999999999999993E-3</v>
      </c>
      <c r="J19" s="1228"/>
      <c r="K19" s="1227">
        <f t="shared" si="4"/>
        <v>7500</v>
      </c>
      <c r="L19" s="1227"/>
      <c r="M19" s="1227"/>
      <c r="N19" s="1227">
        <f t="shared" si="0"/>
        <v>7500</v>
      </c>
      <c r="O19" s="1227"/>
      <c r="P19" s="1229"/>
      <c r="Q19" s="1241" t="s">
        <v>360</v>
      </c>
      <c r="R19" s="1241" t="s">
        <v>361</v>
      </c>
      <c r="S19" s="1242" t="s">
        <v>237</v>
      </c>
    </row>
    <row r="20" spans="2:19" s="1198" customFormat="1" ht="11.25" customHeight="1" x14ac:dyDescent="0.15">
      <c r="B20" s="1225"/>
      <c r="C20" s="1226">
        <v>10</v>
      </c>
      <c r="D20" s="1227">
        <f t="shared" si="1"/>
        <v>0</v>
      </c>
      <c r="E20" s="1227"/>
      <c r="F20" s="1227">
        <f t="shared" si="2"/>
        <v>10000000</v>
      </c>
      <c r="G20" s="1227"/>
      <c r="H20" s="1227"/>
      <c r="I20" s="1228">
        <f t="shared" si="3"/>
        <v>8.9999999999999993E-3</v>
      </c>
      <c r="J20" s="1228"/>
      <c r="K20" s="1227">
        <f t="shared" si="4"/>
        <v>7500</v>
      </c>
      <c r="L20" s="1227"/>
      <c r="M20" s="1227"/>
      <c r="N20" s="1227">
        <f t="shared" si="0"/>
        <v>7500</v>
      </c>
      <c r="O20" s="1227"/>
      <c r="P20" s="1229"/>
      <c r="Q20" s="1243"/>
      <c r="R20" s="1243"/>
      <c r="S20" s="1244"/>
    </row>
    <row r="21" spans="2:19" s="1198" customFormat="1" ht="11.25" customHeight="1" x14ac:dyDescent="0.15">
      <c r="B21" s="1225"/>
      <c r="C21" s="1226">
        <v>11</v>
      </c>
      <c r="D21" s="1227">
        <f t="shared" si="1"/>
        <v>0</v>
      </c>
      <c r="E21" s="1227"/>
      <c r="F21" s="1227">
        <f t="shared" si="2"/>
        <v>10000000</v>
      </c>
      <c r="G21" s="1227"/>
      <c r="H21" s="1227"/>
      <c r="I21" s="1228">
        <f t="shared" si="3"/>
        <v>8.9999999999999993E-3</v>
      </c>
      <c r="J21" s="1228"/>
      <c r="K21" s="1227">
        <f t="shared" si="4"/>
        <v>7500</v>
      </c>
      <c r="L21" s="1227"/>
      <c r="M21" s="1227"/>
      <c r="N21" s="1227">
        <f t="shared" si="0"/>
        <v>7500</v>
      </c>
      <c r="O21" s="1227"/>
      <c r="P21" s="1229"/>
      <c r="Q21" s="1245">
        <f>SUM(D11:E22)</f>
        <v>0</v>
      </c>
      <c r="R21" s="1245">
        <f>SUM(K11:M22)</f>
        <v>90000</v>
      </c>
      <c r="S21" s="1246">
        <f>+Q21+R21</f>
        <v>90000</v>
      </c>
    </row>
    <row r="22" spans="2:19" s="1198" customFormat="1" ht="11.25" customHeight="1" thickBot="1" x14ac:dyDescent="0.2">
      <c r="B22" s="1247"/>
      <c r="C22" s="1248">
        <v>12</v>
      </c>
      <c r="D22" s="1249">
        <f>+D16</f>
        <v>0</v>
      </c>
      <c r="E22" s="1249"/>
      <c r="F22" s="1249">
        <f t="shared" si="2"/>
        <v>10000000</v>
      </c>
      <c r="G22" s="1249"/>
      <c r="H22" s="1249"/>
      <c r="I22" s="1250">
        <f t="shared" si="3"/>
        <v>8.9999999999999993E-3</v>
      </c>
      <c r="J22" s="1250"/>
      <c r="K22" s="1249">
        <f>+(F22*I22)/12</f>
        <v>7500</v>
      </c>
      <c r="L22" s="1249"/>
      <c r="M22" s="1249"/>
      <c r="N22" s="1249">
        <f t="shared" si="0"/>
        <v>7500</v>
      </c>
      <c r="O22" s="1249"/>
      <c r="P22" s="1251"/>
      <c r="Q22" s="1252"/>
      <c r="R22" s="1252"/>
      <c r="S22" s="1253"/>
    </row>
    <row r="23" spans="2:19" s="1198" customFormat="1" ht="11.25" customHeight="1" x14ac:dyDescent="0.15">
      <c r="B23" s="1218" t="s">
        <v>362</v>
      </c>
      <c r="C23" s="1254">
        <v>13</v>
      </c>
      <c r="D23" s="1255">
        <f>+F7</f>
        <v>138888.88888888888</v>
      </c>
      <c r="E23" s="1255"/>
      <c r="F23" s="1255">
        <f>+F22-D23</f>
        <v>9861111.1111111119</v>
      </c>
      <c r="G23" s="1255"/>
      <c r="H23" s="1255"/>
      <c r="I23" s="1256">
        <f t="shared" si="3"/>
        <v>8.9999999999999993E-3</v>
      </c>
      <c r="J23" s="1256"/>
      <c r="K23" s="1255">
        <f>+(F23*I23)/12</f>
        <v>7395.833333333333</v>
      </c>
      <c r="L23" s="1255"/>
      <c r="M23" s="1255"/>
      <c r="N23" s="1255">
        <f>+D23+K23</f>
        <v>146284.72222222222</v>
      </c>
      <c r="O23" s="1255"/>
      <c r="P23" s="1232"/>
      <c r="Q23" s="1223"/>
      <c r="R23" s="1220"/>
      <c r="S23" s="1224"/>
    </row>
    <row r="24" spans="2:19" s="1198" customFormat="1" ht="11.25" customHeight="1" x14ac:dyDescent="0.15">
      <c r="B24" s="1225"/>
      <c r="C24" s="1226">
        <v>14</v>
      </c>
      <c r="D24" s="1227">
        <f>+D23</f>
        <v>138888.88888888888</v>
      </c>
      <c r="E24" s="1227"/>
      <c r="F24" s="1227">
        <f t="shared" ref="F24:F87" si="5">+F23-D24</f>
        <v>9722222.2222222239</v>
      </c>
      <c r="G24" s="1227"/>
      <c r="H24" s="1227"/>
      <c r="I24" s="1228">
        <f t="shared" si="3"/>
        <v>8.9999999999999993E-3</v>
      </c>
      <c r="J24" s="1228"/>
      <c r="K24" s="1227">
        <f>+(F24*I24)/12</f>
        <v>7291.6666666666679</v>
      </c>
      <c r="L24" s="1227"/>
      <c r="M24" s="1227"/>
      <c r="N24" s="1227">
        <f t="shared" si="0"/>
        <v>146180.55555555553</v>
      </c>
      <c r="O24" s="1227"/>
      <c r="P24" s="1229"/>
      <c r="Q24" s="1230"/>
      <c r="R24" s="1201"/>
      <c r="S24" s="1231"/>
    </row>
    <row r="25" spans="2:19" s="1198" customFormat="1" ht="11.25" customHeight="1" x14ac:dyDescent="0.15">
      <c r="B25" s="1225"/>
      <c r="C25" s="1226">
        <v>15</v>
      </c>
      <c r="D25" s="1227">
        <f>+D24</f>
        <v>138888.88888888888</v>
      </c>
      <c r="E25" s="1227"/>
      <c r="F25" s="1227">
        <f t="shared" si="5"/>
        <v>9583333.3333333358</v>
      </c>
      <c r="G25" s="1227"/>
      <c r="H25" s="1227"/>
      <c r="I25" s="1228">
        <f t="shared" si="3"/>
        <v>8.9999999999999993E-3</v>
      </c>
      <c r="J25" s="1228"/>
      <c r="K25" s="1227">
        <f t="shared" si="4"/>
        <v>7187.5000000000009</v>
      </c>
      <c r="L25" s="1227"/>
      <c r="M25" s="1227"/>
      <c r="N25" s="1227">
        <f t="shared" si="0"/>
        <v>146076.38888888888</v>
      </c>
      <c r="O25" s="1227"/>
      <c r="P25" s="1229"/>
      <c r="Q25" s="1230"/>
      <c r="R25" s="1201"/>
      <c r="S25" s="1231"/>
    </row>
    <row r="26" spans="2:19" s="1198" customFormat="1" ht="11.25" customHeight="1" x14ac:dyDescent="0.15">
      <c r="B26" s="1225"/>
      <c r="C26" s="1226">
        <v>16</v>
      </c>
      <c r="D26" s="1227">
        <f>+D25</f>
        <v>138888.88888888888</v>
      </c>
      <c r="E26" s="1227"/>
      <c r="F26" s="1227">
        <f t="shared" si="5"/>
        <v>9444444.4444444478</v>
      </c>
      <c r="G26" s="1227"/>
      <c r="H26" s="1227"/>
      <c r="I26" s="1228">
        <f t="shared" si="3"/>
        <v>8.9999999999999993E-3</v>
      </c>
      <c r="J26" s="1228"/>
      <c r="K26" s="1227">
        <f t="shared" si="4"/>
        <v>7083.3333333333358</v>
      </c>
      <c r="L26" s="1227"/>
      <c r="M26" s="1227"/>
      <c r="N26" s="1227">
        <f t="shared" si="0"/>
        <v>145972.22222222222</v>
      </c>
      <c r="O26" s="1227"/>
      <c r="P26" s="1229"/>
      <c r="Q26" s="1230"/>
      <c r="R26" s="1201"/>
      <c r="S26" s="1231"/>
    </row>
    <row r="27" spans="2:19" s="1198" customFormat="1" ht="11.25" customHeight="1" x14ac:dyDescent="0.15">
      <c r="B27" s="1225"/>
      <c r="C27" s="1226">
        <v>17</v>
      </c>
      <c r="D27" s="1227">
        <f>+D26</f>
        <v>138888.88888888888</v>
      </c>
      <c r="E27" s="1227"/>
      <c r="F27" s="1227">
        <f t="shared" si="5"/>
        <v>9305555.5555555597</v>
      </c>
      <c r="G27" s="1227"/>
      <c r="H27" s="1227"/>
      <c r="I27" s="1228">
        <f t="shared" si="3"/>
        <v>8.9999999999999993E-3</v>
      </c>
      <c r="J27" s="1228"/>
      <c r="K27" s="1227">
        <f t="shared" si="4"/>
        <v>6979.1666666666688</v>
      </c>
      <c r="L27" s="1227"/>
      <c r="M27" s="1227"/>
      <c r="N27" s="1227">
        <f t="shared" si="0"/>
        <v>145868.05555555553</v>
      </c>
      <c r="O27" s="1227"/>
      <c r="P27" s="1229"/>
      <c r="Q27" s="1230"/>
      <c r="R27" s="1201"/>
      <c r="S27" s="1231"/>
    </row>
    <row r="28" spans="2:19" s="1198" customFormat="1" ht="11.25" customHeight="1" x14ac:dyDescent="0.15">
      <c r="B28" s="1225"/>
      <c r="C28" s="1226">
        <v>18</v>
      </c>
      <c r="D28" s="1227">
        <f t="shared" ref="D28:D91" si="6">+D27</f>
        <v>138888.88888888888</v>
      </c>
      <c r="E28" s="1227"/>
      <c r="F28" s="1227">
        <f t="shared" si="5"/>
        <v>9166666.6666666716</v>
      </c>
      <c r="G28" s="1227"/>
      <c r="H28" s="1227"/>
      <c r="I28" s="1228">
        <f t="shared" si="3"/>
        <v>8.9999999999999993E-3</v>
      </c>
      <c r="J28" s="1228"/>
      <c r="K28" s="1227">
        <f t="shared" si="4"/>
        <v>6875.0000000000036</v>
      </c>
      <c r="L28" s="1227"/>
      <c r="M28" s="1227"/>
      <c r="N28" s="1227">
        <f t="shared" si="0"/>
        <v>145763.88888888888</v>
      </c>
      <c r="O28" s="1227"/>
      <c r="P28" s="1229"/>
      <c r="Q28" s="1232"/>
      <c r="R28" s="1233"/>
      <c r="S28" s="1234"/>
    </row>
    <row r="29" spans="2:19" s="1198" customFormat="1" ht="11.25" customHeight="1" x14ac:dyDescent="0.15">
      <c r="B29" s="1225"/>
      <c r="C29" s="1226">
        <v>19</v>
      </c>
      <c r="D29" s="1227">
        <f t="shared" si="6"/>
        <v>138888.88888888888</v>
      </c>
      <c r="E29" s="1227"/>
      <c r="F29" s="1227">
        <f t="shared" si="5"/>
        <v>9027777.7777777836</v>
      </c>
      <c r="G29" s="1227"/>
      <c r="H29" s="1227"/>
      <c r="I29" s="1228">
        <f t="shared" si="3"/>
        <v>8.9999999999999993E-3</v>
      </c>
      <c r="J29" s="1228"/>
      <c r="K29" s="1227">
        <f t="shared" si="4"/>
        <v>6770.8333333333367</v>
      </c>
      <c r="L29" s="1227"/>
      <c r="M29" s="1227"/>
      <c r="N29" s="1227">
        <f t="shared" si="0"/>
        <v>145659.72222222222</v>
      </c>
      <c r="O29" s="1227"/>
      <c r="P29" s="1229"/>
      <c r="Q29" s="1235" t="s">
        <v>363</v>
      </c>
      <c r="R29" s="1236"/>
      <c r="S29" s="1237"/>
    </row>
    <row r="30" spans="2:19" s="1198" customFormat="1" ht="11.25" customHeight="1" x14ac:dyDescent="0.15">
      <c r="B30" s="1225"/>
      <c r="C30" s="1226">
        <v>20</v>
      </c>
      <c r="D30" s="1227">
        <f t="shared" si="6"/>
        <v>138888.88888888888</v>
      </c>
      <c r="E30" s="1227"/>
      <c r="F30" s="1227">
        <f t="shared" si="5"/>
        <v>8888888.8888888955</v>
      </c>
      <c r="G30" s="1227"/>
      <c r="H30" s="1227"/>
      <c r="I30" s="1228">
        <f t="shared" si="3"/>
        <v>8.9999999999999993E-3</v>
      </c>
      <c r="J30" s="1228"/>
      <c r="K30" s="1227">
        <f t="shared" si="4"/>
        <v>6666.6666666666715</v>
      </c>
      <c r="L30" s="1227"/>
      <c r="M30" s="1227"/>
      <c r="N30" s="1227">
        <f t="shared" si="0"/>
        <v>145555.55555555556</v>
      </c>
      <c r="O30" s="1227"/>
      <c r="P30" s="1229"/>
      <c r="Q30" s="1238"/>
      <c r="R30" s="1239"/>
      <c r="S30" s="1240"/>
    </row>
    <row r="31" spans="2:19" s="1198" customFormat="1" ht="11.25" customHeight="1" x14ac:dyDescent="0.15">
      <c r="B31" s="1225"/>
      <c r="C31" s="1226">
        <v>21</v>
      </c>
      <c r="D31" s="1227">
        <f t="shared" si="6"/>
        <v>138888.88888888888</v>
      </c>
      <c r="E31" s="1227"/>
      <c r="F31" s="1227">
        <f t="shared" si="5"/>
        <v>8750000.0000000075</v>
      </c>
      <c r="G31" s="1227"/>
      <c r="H31" s="1227"/>
      <c r="I31" s="1228">
        <f t="shared" si="3"/>
        <v>8.9999999999999993E-3</v>
      </c>
      <c r="J31" s="1228"/>
      <c r="K31" s="1227">
        <f t="shared" si="4"/>
        <v>6562.5000000000045</v>
      </c>
      <c r="L31" s="1227"/>
      <c r="M31" s="1227"/>
      <c r="N31" s="1227">
        <f t="shared" si="0"/>
        <v>145451.38888888888</v>
      </c>
      <c r="O31" s="1227"/>
      <c r="P31" s="1229"/>
      <c r="Q31" s="1241" t="s">
        <v>360</v>
      </c>
      <c r="R31" s="1241" t="s">
        <v>361</v>
      </c>
      <c r="S31" s="1242" t="s">
        <v>237</v>
      </c>
    </row>
    <row r="32" spans="2:19" s="1198" customFormat="1" ht="11.25" customHeight="1" x14ac:dyDescent="0.15">
      <c r="B32" s="1225"/>
      <c r="C32" s="1226">
        <v>22</v>
      </c>
      <c r="D32" s="1227">
        <f t="shared" si="6"/>
        <v>138888.88888888888</v>
      </c>
      <c r="E32" s="1227"/>
      <c r="F32" s="1227">
        <f t="shared" si="5"/>
        <v>8611111.1111111194</v>
      </c>
      <c r="G32" s="1227"/>
      <c r="H32" s="1227"/>
      <c r="I32" s="1228">
        <f t="shared" si="3"/>
        <v>8.9999999999999993E-3</v>
      </c>
      <c r="J32" s="1228"/>
      <c r="K32" s="1227">
        <f t="shared" si="4"/>
        <v>6458.3333333333394</v>
      </c>
      <c r="L32" s="1227"/>
      <c r="M32" s="1227"/>
      <c r="N32" s="1227">
        <f t="shared" si="0"/>
        <v>145347.22222222222</v>
      </c>
      <c r="O32" s="1227"/>
      <c r="P32" s="1229"/>
      <c r="Q32" s="1243"/>
      <c r="R32" s="1243"/>
      <c r="S32" s="1244"/>
    </row>
    <row r="33" spans="2:19" s="1198" customFormat="1" ht="11.25" customHeight="1" x14ac:dyDescent="0.15">
      <c r="B33" s="1225"/>
      <c r="C33" s="1226">
        <v>23</v>
      </c>
      <c r="D33" s="1227">
        <f t="shared" si="6"/>
        <v>138888.88888888888</v>
      </c>
      <c r="E33" s="1227"/>
      <c r="F33" s="1227">
        <f t="shared" si="5"/>
        <v>8472222.2222222313</v>
      </c>
      <c r="G33" s="1227"/>
      <c r="H33" s="1227"/>
      <c r="I33" s="1228">
        <f t="shared" si="3"/>
        <v>8.9999999999999993E-3</v>
      </c>
      <c r="J33" s="1228"/>
      <c r="K33" s="1227">
        <f t="shared" si="4"/>
        <v>6354.1666666666724</v>
      </c>
      <c r="L33" s="1227"/>
      <c r="M33" s="1227"/>
      <c r="N33" s="1227">
        <f t="shared" si="0"/>
        <v>145243.05555555556</v>
      </c>
      <c r="O33" s="1227"/>
      <c r="P33" s="1229"/>
      <c r="Q33" s="1245">
        <f>SUM(D23:E34)</f>
        <v>1666666.666666667</v>
      </c>
      <c r="R33" s="1245">
        <f>SUM(K23:M34)</f>
        <v>81875.000000000044</v>
      </c>
      <c r="S33" s="1246">
        <f>+Q33+R33</f>
        <v>1748541.666666667</v>
      </c>
    </row>
    <row r="34" spans="2:19" s="1198" customFormat="1" ht="11.25" customHeight="1" thickBot="1" x14ac:dyDescent="0.2">
      <c r="B34" s="1247"/>
      <c r="C34" s="1257">
        <v>24</v>
      </c>
      <c r="D34" s="1245">
        <f t="shared" si="6"/>
        <v>138888.88888888888</v>
      </c>
      <c r="E34" s="1245"/>
      <c r="F34" s="1245">
        <f t="shared" si="5"/>
        <v>8333333.3333333423</v>
      </c>
      <c r="G34" s="1245"/>
      <c r="H34" s="1245"/>
      <c r="I34" s="1258">
        <f t="shared" si="3"/>
        <v>8.9999999999999993E-3</v>
      </c>
      <c r="J34" s="1258"/>
      <c r="K34" s="1245">
        <f t="shared" si="4"/>
        <v>6250.0000000000064</v>
      </c>
      <c r="L34" s="1245"/>
      <c r="M34" s="1245"/>
      <c r="N34" s="1245">
        <f t="shared" si="0"/>
        <v>145138.88888888888</v>
      </c>
      <c r="O34" s="1245"/>
      <c r="P34" s="1259"/>
      <c r="Q34" s="1252"/>
      <c r="R34" s="1252"/>
      <c r="S34" s="1253"/>
    </row>
    <row r="35" spans="2:19" s="1198" customFormat="1" ht="11.25" customHeight="1" x14ac:dyDescent="0.15">
      <c r="B35" s="1218" t="s">
        <v>364</v>
      </c>
      <c r="C35" s="1260">
        <v>25</v>
      </c>
      <c r="D35" s="1261">
        <f t="shared" si="6"/>
        <v>138888.88888888888</v>
      </c>
      <c r="E35" s="1261"/>
      <c r="F35" s="1261">
        <f t="shared" si="5"/>
        <v>8194444.4444444533</v>
      </c>
      <c r="G35" s="1261"/>
      <c r="H35" s="1261"/>
      <c r="I35" s="1262">
        <f t="shared" si="3"/>
        <v>8.9999999999999993E-3</v>
      </c>
      <c r="J35" s="1262"/>
      <c r="K35" s="1261">
        <f t="shared" si="4"/>
        <v>6145.8333333333394</v>
      </c>
      <c r="L35" s="1261"/>
      <c r="M35" s="1261"/>
      <c r="N35" s="1261">
        <f t="shared" si="0"/>
        <v>145034.72222222222</v>
      </c>
      <c r="O35" s="1261"/>
      <c r="P35" s="1263"/>
      <c r="Q35" s="1223"/>
      <c r="R35" s="1220"/>
      <c r="S35" s="1224"/>
    </row>
    <row r="36" spans="2:19" s="1198" customFormat="1" ht="11.25" customHeight="1" x14ac:dyDescent="0.15">
      <c r="B36" s="1225"/>
      <c r="C36" s="1226">
        <v>26</v>
      </c>
      <c r="D36" s="1227">
        <f t="shared" si="6"/>
        <v>138888.88888888888</v>
      </c>
      <c r="E36" s="1227"/>
      <c r="F36" s="1227">
        <f t="shared" si="5"/>
        <v>8055555.5555555644</v>
      </c>
      <c r="G36" s="1227"/>
      <c r="H36" s="1227"/>
      <c r="I36" s="1228">
        <f t="shared" si="3"/>
        <v>8.9999999999999993E-3</v>
      </c>
      <c r="J36" s="1228"/>
      <c r="K36" s="1227">
        <f t="shared" si="4"/>
        <v>6041.6666666666724</v>
      </c>
      <c r="L36" s="1227"/>
      <c r="M36" s="1227"/>
      <c r="N36" s="1227">
        <f t="shared" si="0"/>
        <v>144930.55555555556</v>
      </c>
      <c r="O36" s="1227"/>
      <c r="P36" s="1229"/>
      <c r="Q36" s="1230"/>
      <c r="R36" s="1201"/>
      <c r="S36" s="1231"/>
    </row>
    <row r="37" spans="2:19" s="1198" customFormat="1" ht="11.25" customHeight="1" x14ac:dyDescent="0.15">
      <c r="B37" s="1225"/>
      <c r="C37" s="1226">
        <v>27</v>
      </c>
      <c r="D37" s="1227">
        <f t="shared" si="6"/>
        <v>138888.88888888888</v>
      </c>
      <c r="E37" s="1227"/>
      <c r="F37" s="1227">
        <f t="shared" si="5"/>
        <v>7916666.6666666754</v>
      </c>
      <c r="G37" s="1227"/>
      <c r="H37" s="1227"/>
      <c r="I37" s="1228">
        <f t="shared" si="3"/>
        <v>8.9999999999999993E-3</v>
      </c>
      <c r="J37" s="1228"/>
      <c r="K37" s="1227">
        <f t="shared" si="4"/>
        <v>5937.5000000000064</v>
      </c>
      <c r="L37" s="1227"/>
      <c r="M37" s="1227"/>
      <c r="N37" s="1227">
        <f t="shared" si="0"/>
        <v>144826.38888888888</v>
      </c>
      <c r="O37" s="1227"/>
      <c r="P37" s="1229"/>
      <c r="Q37" s="1230"/>
      <c r="R37" s="1201"/>
      <c r="S37" s="1231"/>
    </row>
    <row r="38" spans="2:19" s="1198" customFormat="1" ht="11.25" customHeight="1" x14ac:dyDescent="0.15">
      <c r="B38" s="1225"/>
      <c r="C38" s="1226">
        <v>28</v>
      </c>
      <c r="D38" s="1227">
        <f t="shared" si="6"/>
        <v>138888.88888888888</v>
      </c>
      <c r="E38" s="1227"/>
      <c r="F38" s="1227">
        <f t="shared" si="5"/>
        <v>7777777.7777777864</v>
      </c>
      <c r="G38" s="1227"/>
      <c r="H38" s="1227"/>
      <c r="I38" s="1228">
        <f t="shared" si="3"/>
        <v>8.9999999999999993E-3</v>
      </c>
      <c r="J38" s="1228"/>
      <c r="K38" s="1227">
        <f t="shared" si="4"/>
        <v>5833.3333333333394</v>
      </c>
      <c r="L38" s="1227"/>
      <c r="M38" s="1227"/>
      <c r="N38" s="1227">
        <f t="shared" si="0"/>
        <v>144722.22222222222</v>
      </c>
      <c r="O38" s="1227"/>
      <c r="P38" s="1229"/>
      <c r="Q38" s="1230"/>
      <c r="R38" s="1201"/>
      <c r="S38" s="1231"/>
    </row>
    <row r="39" spans="2:19" s="1198" customFormat="1" ht="11.25" customHeight="1" x14ac:dyDescent="0.15">
      <c r="B39" s="1225"/>
      <c r="C39" s="1226">
        <v>29</v>
      </c>
      <c r="D39" s="1227">
        <f t="shared" si="6"/>
        <v>138888.88888888888</v>
      </c>
      <c r="E39" s="1227"/>
      <c r="F39" s="1227">
        <f t="shared" si="5"/>
        <v>7638888.8888888974</v>
      </c>
      <c r="G39" s="1227"/>
      <c r="H39" s="1227"/>
      <c r="I39" s="1228">
        <f t="shared" si="3"/>
        <v>8.9999999999999993E-3</v>
      </c>
      <c r="J39" s="1228"/>
      <c r="K39" s="1227">
        <f t="shared" si="4"/>
        <v>5729.1666666666724</v>
      </c>
      <c r="L39" s="1227"/>
      <c r="M39" s="1227"/>
      <c r="N39" s="1227">
        <f t="shared" si="0"/>
        <v>144618.05555555556</v>
      </c>
      <c r="O39" s="1227"/>
      <c r="P39" s="1229"/>
      <c r="Q39" s="1230"/>
      <c r="R39" s="1201"/>
      <c r="S39" s="1231"/>
    </row>
    <row r="40" spans="2:19" s="1198" customFormat="1" ht="11.25" customHeight="1" x14ac:dyDescent="0.15">
      <c r="B40" s="1225"/>
      <c r="C40" s="1226">
        <v>30</v>
      </c>
      <c r="D40" s="1227">
        <f t="shared" si="6"/>
        <v>138888.88888888888</v>
      </c>
      <c r="E40" s="1227"/>
      <c r="F40" s="1227">
        <f t="shared" si="5"/>
        <v>7500000.0000000084</v>
      </c>
      <c r="G40" s="1227"/>
      <c r="H40" s="1227"/>
      <c r="I40" s="1228">
        <f t="shared" si="3"/>
        <v>8.9999999999999993E-3</v>
      </c>
      <c r="J40" s="1228"/>
      <c r="K40" s="1227">
        <f t="shared" si="4"/>
        <v>5625.0000000000064</v>
      </c>
      <c r="L40" s="1227"/>
      <c r="M40" s="1227"/>
      <c r="N40" s="1227">
        <f t="shared" si="0"/>
        <v>144513.88888888888</v>
      </c>
      <c r="O40" s="1227"/>
      <c r="P40" s="1229"/>
      <c r="Q40" s="1232"/>
      <c r="R40" s="1233"/>
      <c r="S40" s="1234"/>
    </row>
    <row r="41" spans="2:19" s="1198" customFormat="1" ht="11.25" customHeight="1" x14ac:dyDescent="0.15">
      <c r="B41" s="1225"/>
      <c r="C41" s="1226">
        <v>31</v>
      </c>
      <c r="D41" s="1227">
        <f t="shared" si="6"/>
        <v>138888.88888888888</v>
      </c>
      <c r="E41" s="1227"/>
      <c r="F41" s="1227">
        <f t="shared" si="5"/>
        <v>7361111.1111111194</v>
      </c>
      <c r="G41" s="1227"/>
      <c r="H41" s="1227"/>
      <c r="I41" s="1228">
        <f t="shared" si="3"/>
        <v>8.9999999999999993E-3</v>
      </c>
      <c r="J41" s="1228"/>
      <c r="K41" s="1227">
        <f t="shared" si="4"/>
        <v>5520.8333333333394</v>
      </c>
      <c r="L41" s="1227"/>
      <c r="M41" s="1227"/>
      <c r="N41" s="1227">
        <f t="shared" si="0"/>
        <v>144409.72222222222</v>
      </c>
      <c r="O41" s="1227"/>
      <c r="P41" s="1229"/>
      <c r="Q41" s="1235" t="s">
        <v>365</v>
      </c>
      <c r="R41" s="1236"/>
      <c r="S41" s="1237"/>
    </row>
    <row r="42" spans="2:19" s="1198" customFormat="1" ht="11.25" customHeight="1" x14ac:dyDescent="0.15">
      <c r="B42" s="1225"/>
      <c r="C42" s="1226">
        <v>32</v>
      </c>
      <c r="D42" s="1227">
        <f t="shared" si="6"/>
        <v>138888.88888888888</v>
      </c>
      <c r="E42" s="1227"/>
      <c r="F42" s="1227">
        <f t="shared" si="5"/>
        <v>7222222.2222222304</v>
      </c>
      <c r="G42" s="1227"/>
      <c r="H42" s="1227"/>
      <c r="I42" s="1228">
        <f t="shared" si="3"/>
        <v>8.9999999999999993E-3</v>
      </c>
      <c r="J42" s="1228"/>
      <c r="K42" s="1227">
        <f t="shared" si="4"/>
        <v>5416.6666666666724</v>
      </c>
      <c r="L42" s="1227"/>
      <c r="M42" s="1227"/>
      <c r="N42" s="1227">
        <f t="shared" si="0"/>
        <v>144305.55555555556</v>
      </c>
      <c r="O42" s="1227"/>
      <c r="P42" s="1229"/>
      <c r="Q42" s="1238"/>
      <c r="R42" s="1239"/>
      <c r="S42" s="1240"/>
    </row>
    <row r="43" spans="2:19" s="1198" customFormat="1" ht="11.25" customHeight="1" x14ac:dyDescent="0.15">
      <c r="B43" s="1225"/>
      <c r="C43" s="1226">
        <v>33</v>
      </c>
      <c r="D43" s="1227">
        <f t="shared" si="6"/>
        <v>138888.88888888888</v>
      </c>
      <c r="E43" s="1227"/>
      <c r="F43" s="1227">
        <f t="shared" si="5"/>
        <v>7083333.3333333414</v>
      </c>
      <c r="G43" s="1227"/>
      <c r="H43" s="1227"/>
      <c r="I43" s="1228">
        <f t="shared" si="3"/>
        <v>8.9999999999999993E-3</v>
      </c>
      <c r="J43" s="1228"/>
      <c r="K43" s="1227">
        <f t="shared" si="4"/>
        <v>5312.5000000000055</v>
      </c>
      <c r="L43" s="1227"/>
      <c r="M43" s="1227"/>
      <c r="N43" s="1227">
        <f t="shared" si="0"/>
        <v>144201.38888888888</v>
      </c>
      <c r="O43" s="1227"/>
      <c r="P43" s="1229"/>
      <c r="Q43" s="1241" t="s">
        <v>360</v>
      </c>
      <c r="R43" s="1241" t="s">
        <v>361</v>
      </c>
      <c r="S43" s="1242" t="s">
        <v>237</v>
      </c>
    </row>
    <row r="44" spans="2:19" s="1198" customFormat="1" ht="11.25" customHeight="1" x14ac:dyDescent="0.15">
      <c r="B44" s="1225"/>
      <c r="C44" s="1226">
        <v>34</v>
      </c>
      <c r="D44" s="1227">
        <f t="shared" si="6"/>
        <v>138888.88888888888</v>
      </c>
      <c r="E44" s="1227"/>
      <c r="F44" s="1227">
        <f t="shared" si="5"/>
        <v>6944444.4444444524</v>
      </c>
      <c r="G44" s="1227"/>
      <c r="H44" s="1227"/>
      <c r="I44" s="1228">
        <f t="shared" si="3"/>
        <v>8.9999999999999993E-3</v>
      </c>
      <c r="J44" s="1228"/>
      <c r="K44" s="1227">
        <f t="shared" si="4"/>
        <v>5208.3333333333385</v>
      </c>
      <c r="L44" s="1227"/>
      <c r="M44" s="1227"/>
      <c r="N44" s="1227">
        <f t="shared" si="0"/>
        <v>144097.22222222222</v>
      </c>
      <c r="O44" s="1227"/>
      <c r="P44" s="1229"/>
      <c r="Q44" s="1243"/>
      <c r="R44" s="1243"/>
      <c r="S44" s="1244"/>
    </row>
    <row r="45" spans="2:19" s="1198" customFormat="1" ht="11.25" customHeight="1" x14ac:dyDescent="0.15">
      <c r="B45" s="1225"/>
      <c r="C45" s="1226">
        <v>35</v>
      </c>
      <c r="D45" s="1227">
        <f t="shared" si="6"/>
        <v>138888.88888888888</v>
      </c>
      <c r="E45" s="1227"/>
      <c r="F45" s="1227">
        <f t="shared" si="5"/>
        <v>6805555.5555555634</v>
      </c>
      <c r="G45" s="1227"/>
      <c r="H45" s="1227"/>
      <c r="I45" s="1228">
        <f t="shared" si="3"/>
        <v>8.9999999999999993E-3</v>
      </c>
      <c r="J45" s="1228"/>
      <c r="K45" s="1227">
        <f t="shared" si="4"/>
        <v>5104.1666666666724</v>
      </c>
      <c r="L45" s="1227"/>
      <c r="M45" s="1227"/>
      <c r="N45" s="1227">
        <f t="shared" si="0"/>
        <v>143993.05555555556</v>
      </c>
      <c r="O45" s="1227"/>
      <c r="P45" s="1229"/>
      <c r="Q45" s="1245">
        <f>SUM(D35:E46)</f>
        <v>1666666.666666667</v>
      </c>
      <c r="R45" s="1245">
        <f>SUM(K35:M46)</f>
        <v>66875.000000000058</v>
      </c>
      <c r="S45" s="1246">
        <f>+Q45+R45</f>
        <v>1733541.666666667</v>
      </c>
    </row>
    <row r="46" spans="2:19" s="1198" customFormat="1" ht="11.25" customHeight="1" thickBot="1" x14ac:dyDescent="0.2">
      <c r="B46" s="1247"/>
      <c r="C46" s="1248">
        <v>36</v>
      </c>
      <c r="D46" s="1249">
        <f t="shared" si="6"/>
        <v>138888.88888888888</v>
      </c>
      <c r="E46" s="1249"/>
      <c r="F46" s="1249">
        <f t="shared" si="5"/>
        <v>6666666.6666666744</v>
      </c>
      <c r="G46" s="1249"/>
      <c r="H46" s="1249"/>
      <c r="I46" s="1250">
        <f t="shared" si="3"/>
        <v>8.9999999999999993E-3</v>
      </c>
      <c r="J46" s="1250"/>
      <c r="K46" s="1249">
        <f t="shared" si="4"/>
        <v>5000.0000000000055</v>
      </c>
      <c r="L46" s="1249"/>
      <c r="M46" s="1249"/>
      <c r="N46" s="1249">
        <f t="shared" si="0"/>
        <v>143888.88888888888</v>
      </c>
      <c r="O46" s="1249"/>
      <c r="P46" s="1251"/>
      <c r="Q46" s="1252"/>
      <c r="R46" s="1252"/>
      <c r="S46" s="1253"/>
    </row>
    <row r="47" spans="2:19" s="1198" customFormat="1" ht="11.25" customHeight="1" x14ac:dyDescent="0.15">
      <c r="B47" s="1218" t="s">
        <v>366</v>
      </c>
      <c r="C47" s="1254">
        <v>37</v>
      </c>
      <c r="D47" s="1255">
        <f t="shared" si="6"/>
        <v>138888.88888888888</v>
      </c>
      <c r="E47" s="1255"/>
      <c r="F47" s="1255">
        <f t="shared" si="5"/>
        <v>6527777.7777777854</v>
      </c>
      <c r="G47" s="1255"/>
      <c r="H47" s="1255"/>
      <c r="I47" s="1256">
        <f t="shared" si="3"/>
        <v>8.9999999999999993E-3</v>
      </c>
      <c r="J47" s="1256"/>
      <c r="K47" s="1255">
        <f t="shared" si="4"/>
        <v>4895.8333333333385</v>
      </c>
      <c r="L47" s="1255"/>
      <c r="M47" s="1255"/>
      <c r="N47" s="1255">
        <f t="shared" si="0"/>
        <v>143784.72222222222</v>
      </c>
      <c r="O47" s="1255"/>
      <c r="P47" s="1232"/>
      <c r="Q47" s="1223"/>
      <c r="R47" s="1220"/>
      <c r="S47" s="1224"/>
    </row>
    <row r="48" spans="2:19" s="1198" customFormat="1" ht="11.25" customHeight="1" x14ac:dyDescent="0.15">
      <c r="B48" s="1225"/>
      <c r="C48" s="1226">
        <v>38</v>
      </c>
      <c r="D48" s="1227">
        <f t="shared" si="6"/>
        <v>138888.88888888888</v>
      </c>
      <c r="E48" s="1227"/>
      <c r="F48" s="1227">
        <f t="shared" si="5"/>
        <v>6388888.8888888964</v>
      </c>
      <c r="G48" s="1227"/>
      <c r="H48" s="1227"/>
      <c r="I48" s="1228">
        <f t="shared" si="3"/>
        <v>8.9999999999999993E-3</v>
      </c>
      <c r="J48" s="1228"/>
      <c r="K48" s="1227">
        <f t="shared" si="4"/>
        <v>4791.6666666666724</v>
      </c>
      <c r="L48" s="1227"/>
      <c r="M48" s="1227"/>
      <c r="N48" s="1227">
        <f t="shared" si="0"/>
        <v>143680.55555555556</v>
      </c>
      <c r="O48" s="1227"/>
      <c r="P48" s="1229"/>
      <c r="Q48" s="1230"/>
      <c r="R48" s="1201"/>
      <c r="S48" s="1231"/>
    </row>
    <row r="49" spans="2:19" s="1198" customFormat="1" ht="11.25" customHeight="1" x14ac:dyDescent="0.15">
      <c r="B49" s="1225"/>
      <c r="C49" s="1226">
        <v>39</v>
      </c>
      <c r="D49" s="1227">
        <f t="shared" si="6"/>
        <v>138888.88888888888</v>
      </c>
      <c r="E49" s="1227"/>
      <c r="F49" s="1227">
        <f t="shared" si="5"/>
        <v>6250000.0000000075</v>
      </c>
      <c r="G49" s="1227"/>
      <c r="H49" s="1227"/>
      <c r="I49" s="1228">
        <f t="shared" si="3"/>
        <v>8.9999999999999993E-3</v>
      </c>
      <c r="J49" s="1228"/>
      <c r="K49" s="1227">
        <f t="shared" si="4"/>
        <v>4687.5000000000055</v>
      </c>
      <c r="L49" s="1227"/>
      <c r="M49" s="1227"/>
      <c r="N49" s="1227">
        <f t="shared" si="0"/>
        <v>143576.38888888888</v>
      </c>
      <c r="O49" s="1227"/>
      <c r="P49" s="1229"/>
      <c r="Q49" s="1230"/>
      <c r="R49" s="1201"/>
      <c r="S49" s="1231"/>
    </row>
    <row r="50" spans="2:19" s="1198" customFormat="1" ht="11.25" customHeight="1" x14ac:dyDescent="0.15">
      <c r="B50" s="1225"/>
      <c r="C50" s="1226">
        <v>40</v>
      </c>
      <c r="D50" s="1227">
        <f t="shared" si="6"/>
        <v>138888.88888888888</v>
      </c>
      <c r="E50" s="1227"/>
      <c r="F50" s="1227">
        <f t="shared" si="5"/>
        <v>6111111.1111111185</v>
      </c>
      <c r="G50" s="1227"/>
      <c r="H50" s="1227"/>
      <c r="I50" s="1228">
        <f t="shared" si="3"/>
        <v>8.9999999999999993E-3</v>
      </c>
      <c r="J50" s="1228"/>
      <c r="K50" s="1227">
        <f t="shared" si="4"/>
        <v>4583.3333333333385</v>
      </c>
      <c r="L50" s="1227"/>
      <c r="M50" s="1227"/>
      <c r="N50" s="1227">
        <f t="shared" si="0"/>
        <v>143472.22222222222</v>
      </c>
      <c r="O50" s="1227"/>
      <c r="P50" s="1229"/>
      <c r="Q50" s="1230"/>
      <c r="R50" s="1201"/>
      <c r="S50" s="1231"/>
    </row>
    <row r="51" spans="2:19" s="1198" customFormat="1" ht="11.25" customHeight="1" x14ac:dyDescent="0.15">
      <c r="B51" s="1225"/>
      <c r="C51" s="1226">
        <v>41</v>
      </c>
      <c r="D51" s="1227">
        <f t="shared" si="6"/>
        <v>138888.88888888888</v>
      </c>
      <c r="E51" s="1227"/>
      <c r="F51" s="1227">
        <f t="shared" si="5"/>
        <v>5972222.2222222295</v>
      </c>
      <c r="G51" s="1227"/>
      <c r="H51" s="1227"/>
      <c r="I51" s="1228">
        <f t="shared" si="3"/>
        <v>8.9999999999999993E-3</v>
      </c>
      <c r="J51" s="1228"/>
      <c r="K51" s="1227">
        <f t="shared" si="4"/>
        <v>4479.1666666666715</v>
      </c>
      <c r="L51" s="1227"/>
      <c r="M51" s="1227"/>
      <c r="N51" s="1227">
        <f t="shared" si="0"/>
        <v>143368.05555555556</v>
      </c>
      <c r="O51" s="1227"/>
      <c r="P51" s="1229"/>
      <c r="Q51" s="1230"/>
      <c r="R51" s="1201"/>
      <c r="S51" s="1231"/>
    </row>
    <row r="52" spans="2:19" s="1198" customFormat="1" ht="11.25" customHeight="1" x14ac:dyDescent="0.15">
      <c r="B52" s="1225"/>
      <c r="C52" s="1226">
        <v>42</v>
      </c>
      <c r="D52" s="1227">
        <f t="shared" si="6"/>
        <v>138888.88888888888</v>
      </c>
      <c r="E52" s="1227"/>
      <c r="F52" s="1227">
        <f t="shared" si="5"/>
        <v>5833333.3333333405</v>
      </c>
      <c r="G52" s="1227"/>
      <c r="H52" s="1227"/>
      <c r="I52" s="1228">
        <f t="shared" si="3"/>
        <v>8.9999999999999993E-3</v>
      </c>
      <c r="J52" s="1228"/>
      <c r="K52" s="1227">
        <f t="shared" si="4"/>
        <v>4375.0000000000045</v>
      </c>
      <c r="L52" s="1227"/>
      <c r="M52" s="1227"/>
      <c r="N52" s="1227">
        <f t="shared" si="0"/>
        <v>143263.88888888888</v>
      </c>
      <c r="O52" s="1227"/>
      <c r="P52" s="1229"/>
      <c r="Q52" s="1232"/>
      <c r="R52" s="1233"/>
      <c r="S52" s="1234"/>
    </row>
    <row r="53" spans="2:19" s="1198" customFormat="1" ht="11.25" customHeight="1" x14ac:dyDescent="0.15">
      <c r="B53" s="1225"/>
      <c r="C53" s="1226">
        <v>43</v>
      </c>
      <c r="D53" s="1227">
        <f t="shared" si="6"/>
        <v>138888.88888888888</v>
      </c>
      <c r="E53" s="1227"/>
      <c r="F53" s="1227">
        <f t="shared" si="5"/>
        <v>5694444.4444444515</v>
      </c>
      <c r="G53" s="1227"/>
      <c r="H53" s="1227"/>
      <c r="I53" s="1228">
        <f t="shared" si="3"/>
        <v>8.9999999999999993E-3</v>
      </c>
      <c r="J53" s="1228"/>
      <c r="K53" s="1227">
        <f t="shared" si="4"/>
        <v>4270.8333333333385</v>
      </c>
      <c r="L53" s="1227"/>
      <c r="M53" s="1227"/>
      <c r="N53" s="1227">
        <f t="shared" si="0"/>
        <v>143159.72222222222</v>
      </c>
      <c r="O53" s="1227"/>
      <c r="P53" s="1229"/>
      <c r="Q53" s="1235" t="s">
        <v>367</v>
      </c>
      <c r="R53" s="1236"/>
      <c r="S53" s="1237"/>
    </row>
    <row r="54" spans="2:19" s="1198" customFormat="1" ht="11.25" customHeight="1" x14ac:dyDescent="0.15">
      <c r="B54" s="1225"/>
      <c r="C54" s="1226">
        <v>44</v>
      </c>
      <c r="D54" s="1227">
        <f t="shared" si="6"/>
        <v>138888.88888888888</v>
      </c>
      <c r="E54" s="1227"/>
      <c r="F54" s="1227">
        <f t="shared" si="5"/>
        <v>5555555.5555555625</v>
      </c>
      <c r="G54" s="1227"/>
      <c r="H54" s="1227"/>
      <c r="I54" s="1228">
        <f t="shared" si="3"/>
        <v>8.9999999999999993E-3</v>
      </c>
      <c r="J54" s="1228"/>
      <c r="K54" s="1227">
        <f t="shared" si="4"/>
        <v>4166.6666666666715</v>
      </c>
      <c r="L54" s="1227"/>
      <c r="M54" s="1227"/>
      <c r="N54" s="1227">
        <f t="shared" si="0"/>
        <v>143055.55555555556</v>
      </c>
      <c r="O54" s="1227"/>
      <c r="P54" s="1229"/>
      <c r="Q54" s="1238"/>
      <c r="R54" s="1239"/>
      <c r="S54" s="1240"/>
    </row>
    <row r="55" spans="2:19" s="1198" customFormat="1" ht="11.25" customHeight="1" x14ac:dyDescent="0.15">
      <c r="B55" s="1225"/>
      <c r="C55" s="1226">
        <v>45</v>
      </c>
      <c r="D55" s="1227">
        <f t="shared" si="6"/>
        <v>138888.88888888888</v>
      </c>
      <c r="E55" s="1227"/>
      <c r="F55" s="1227">
        <f t="shared" si="5"/>
        <v>5416666.6666666735</v>
      </c>
      <c r="G55" s="1227"/>
      <c r="H55" s="1227"/>
      <c r="I55" s="1228">
        <f t="shared" si="3"/>
        <v>8.9999999999999993E-3</v>
      </c>
      <c r="J55" s="1228"/>
      <c r="K55" s="1227">
        <f t="shared" si="4"/>
        <v>4062.500000000005</v>
      </c>
      <c r="L55" s="1227"/>
      <c r="M55" s="1227"/>
      <c r="N55" s="1227">
        <f t="shared" si="0"/>
        <v>142951.38888888888</v>
      </c>
      <c r="O55" s="1227"/>
      <c r="P55" s="1229"/>
      <c r="Q55" s="1241" t="s">
        <v>360</v>
      </c>
      <c r="R55" s="1241" t="s">
        <v>361</v>
      </c>
      <c r="S55" s="1242" t="s">
        <v>237</v>
      </c>
    </row>
    <row r="56" spans="2:19" s="1198" customFormat="1" ht="11.25" customHeight="1" x14ac:dyDescent="0.15">
      <c r="B56" s="1225"/>
      <c r="C56" s="1226">
        <v>46</v>
      </c>
      <c r="D56" s="1227">
        <f t="shared" si="6"/>
        <v>138888.88888888888</v>
      </c>
      <c r="E56" s="1227"/>
      <c r="F56" s="1227">
        <f t="shared" si="5"/>
        <v>5277777.7777777845</v>
      </c>
      <c r="G56" s="1227"/>
      <c r="H56" s="1227"/>
      <c r="I56" s="1228">
        <f t="shared" si="3"/>
        <v>8.9999999999999993E-3</v>
      </c>
      <c r="J56" s="1228"/>
      <c r="K56" s="1227">
        <f t="shared" si="4"/>
        <v>3958.333333333338</v>
      </c>
      <c r="L56" s="1227"/>
      <c r="M56" s="1227"/>
      <c r="N56" s="1227">
        <f t="shared" si="0"/>
        <v>142847.22222222222</v>
      </c>
      <c r="O56" s="1227"/>
      <c r="P56" s="1229"/>
      <c r="Q56" s="1243"/>
      <c r="R56" s="1243"/>
      <c r="S56" s="1244"/>
    </row>
    <row r="57" spans="2:19" s="1198" customFormat="1" ht="11.25" customHeight="1" x14ac:dyDescent="0.15">
      <c r="B57" s="1225"/>
      <c r="C57" s="1226">
        <v>47</v>
      </c>
      <c r="D57" s="1227">
        <f t="shared" si="6"/>
        <v>138888.88888888888</v>
      </c>
      <c r="E57" s="1227"/>
      <c r="F57" s="1227">
        <f t="shared" si="5"/>
        <v>5138888.8888888955</v>
      </c>
      <c r="G57" s="1227"/>
      <c r="H57" s="1227"/>
      <c r="I57" s="1228">
        <f t="shared" si="3"/>
        <v>8.9999999999999993E-3</v>
      </c>
      <c r="J57" s="1228"/>
      <c r="K57" s="1227">
        <f t="shared" si="4"/>
        <v>3854.1666666666715</v>
      </c>
      <c r="L57" s="1227"/>
      <c r="M57" s="1227"/>
      <c r="N57" s="1227">
        <f t="shared" si="0"/>
        <v>142743.05555555556</v>
      </c>
      <c r="O57" s="1227"/>
      <c r="P57" s="1229"/>
      <c r="Q57" s="1245">
        <f>SUM(D47:E58)</f>
        <v>1666666.666666667</v>
      </c>
      <c r="R57" s="1245">
        <f>SUM(K47:M58)</f>
        <v>51875.000000000065</v>
      </c>
      <c r="S57" s="1246">
        <f>+Q57+R57</f>
        <v>1718541.666666667</v>
      </c>
    </row>
    <row r="58" spans="2:19" s="1198" customFormat="1" ht="11.25" customHeight="1" thickBot="1" x14ac:dyDescent="0.2">
      <c r="B58" s="1247"/>
      <c r="C58" s="1257">
        <v>48</v>
      </c>
      <c r="D58" s="1245">
        <f t="shared" si="6"/>
        <v>138888.88888888888</v>
      </c>
      <c r="E58" s="1245"/>
      <c r="F58" s="1245">
        <f t="shared" si="5"/>
        <v>5000000.0000000065</v>
      </c>
      <c r="G58" s="1245"/>
      <c r="H58" s="1245"/>
      <c r="I58" s="1258">
        <f t="shared" si="3"/>
        <v>8.9999999999999993E-3</v>
      </c>
      <c r="J58" s="1258"/>
      <c r="K58" s="1245">
        <f t="shared" si="4"/>
        <v>3750.000000000005</v>
      </c>
      <c r="L58" s="1245"/>
      <c r="M58" s="1245"/>
      <c r="N58" s="1245">
        <f t="shared" si="0"/>
        <v>142638.88888888888</v>
      </c>
      <c r="O58" s="1245"/>
      <c r="P58" s="1259"/>
      <c r="Q58" s="1252"/>
      <c r="R58" s="1252"/>
      <c r="S58" s="1253"/>
    </row>
    <row r="59" spans="2:19" s="1198" customFormat="1" ht="11.25" customHeight="1" x14ac:dyDescent="0.15">
      <c r="B59" s="1218" t="s">
        <v>368</v>
      </c>
      <c r="C59" s="1260">
        <v>49</v>
      </c>
      <c r="D59" s="1261">
        <f t="shared" si="6"/>
        <v>138888.88888888888</v>
      </c>
      <c r="E59" s="1261"/>
      <c r="F59" s="1261">
        <f t="shared" si="5"/>
        <v>4861111.1111111175</v>
      </c>
      <c r="G59" s="1261"/>
      <c r="H59" s="1261"/>
      <c r="I59" s="1262">
        <f t="shared" si="3"/>
        <v>8.9999999999999993E-3</v>
      </c>
      <c r="J59" s="1262"/>
      <c r="K59" s="1261">
        <f t="shared" si="4"/>
        <v>3645.8333333333376</v>
      </c>
      <c r="L59" s="1261"/>
      <c r="M59" s="1261"/>
      <c r="N59" s="1261">
        <f t="shared" si="0"/>
        <v>142534.72222222222</v>
      </c>
      <c r="O59" s="1261"/>
      <c r="P59" s="1263"/>
      <c r="Q59" s="1223"/>
      <c r="R59" s="1220"/>
      <c r="S59" s="1224"/>
    </row>
    <row r="60" spans="2:19" s="1198" customFormat="1" ht="11.25" customHeight="1" x14ac:dyDescent="0.15">
      <c r="B60" s="1225"/>
      <c r="C60" s="1226">
        <v>50</v>
      </c>
      <c r="D60" s="1227">
        <f t="shared" si="6"/>
        <v>138888.88888888888</v>
      </c>
      <c r="E60" s="1227"/>
      <c r="F60" s="1227">
        <f t="shared" si="5"/>
        <v>4722222.2222222285</v>
      </c>
      <c r="G60" s="1227"/>
      <c r="H60" s="1227"/>
      <c r="I60" s="1228">
        <f t="shared" si="3"/>
        <v>8.9999999999999993E-3</v>
      </c>
      <c r="J60" s="1228"/>
      <c r="K60" s="1227">
        <f t="shared" si="4"/>
        <v>3541.6666666666711</v>
      </c>
      <c r="L60" s="1227"/>
      <c r="M60" s="1227"/>
      <c r="N60" s="1227">
        <f t="shared" si="0"/>
        <v>142430.55555555553</v>
      </c>
      <c r="O60" s="1227"/>
      <c r="P60" s="1229"/>
      <c r="Q60" s="1230"/>
      <c r="R60" s="1201"/>
      <c r="S60" s="1231"/>
    </row>
    <row r="61" spans="2:19" s="1198" customFormat="1" ht="11.25" customHeight="1" x14ac:dyDescent="0.15">
      <c r="B61" s="1225"/>
      <c r="C61" s="1226">
        <v>51</v>
      </c>
      <c r="D61" s="1227">
        <f t="shared" si="6"/>
        <v>138888.88888888888</v>
      </c>
      <c r="E61" s="1227"/>
      <c r="F61" s="1227">
        <f t="shared" si="5"/>
        <v>4583333.3333333395</v>
      </c>
      <c r="G61" s="1227"/>
      <c r="H61" s="1227"/>
      <c r="I61" s="1228">
        <f t="shared" si="3"/>
        <v>8.9999999999999993E-3</v>
      </c>
      <c r="J61" s="1228"/>
      <c r="K61" s="1227">
        <f t="shared" si="4"/>
        <v>3437.5000000000041</v>
      </c>
      <c r="L61" s="1227"/>
      <c r="M61" s="1227"/>
      <c r="N61" s="1227">
        <f t="shared" si="0"/>
        <v>142326.38888888888</v>
      </c>
      <c r="O61" s="1227"/>
      <c r="P61" s="1229"/>
      <c r="Q61" s="1230"/>
      <c r="R61" s="1201"/>
      <c r="S61" s="1231"/>
    </row>
    <row r="62" spans="2:19" s="1198" customFormat="1" ht="11.25" customHeight="1" x14ac:dyDescent="0.15">
      <c r="B62" s="1225"/>
      <c r="C62" s="1226">
        <v>52</v>
      </c>
      <c r="D62" s="1227">
        <f t="shared" si="6"/>
        <v>138888.88888888888</v>
      </c>
      <c r="E62" s="1227"/>
      <c r="F62" s="1227">
        <f t="shared" si="5"/>
        <v>4444444.4444444505</v>
      </c>
      <c r="G62" s="1227"/>
      <c r="H62" s="1227"/>
      <c r="I62" s="1228">
        <f t="shared" si="3"/>
        <v>8.9999999999999993E-3</v>
      </c>
      <c r="J62" s="1228"/>
      <c r="K62" s="1227">
        <f t="shared" si="4"/>
        <v>3333.3333333333376</v>
      </c>
      <c r="L62" s="1227"/>
      <c r="M62" s="1227"/>
      <c r="N62" s="1227">
        <f t="shared" si="0"/>
        <v>142222.22222222222</v>
      </c>
      <c r="O62" s="1227"/>
      <c r="P62" s="1229"/>
      <c r="Q62" s="1230"/>
      <c r="R62" s="1201"/>
      <c r="S62" s="1231"/>
    </row>
    <row r="63" spans="2:19" s="1198" customFormat="1" ht="11.25" customHeight="1" x14ac:dyDescent="0.15">
      <c r="B63" s="1225"/>
      <c r="C63" s="1226">
        <v>53</v>
      </c>
      <c r="D63" s="1227">
        <f t="shared" si="6"/>
        <v>138888.88888888888</v>
      </c>
      <c r="E63" s="1227"/>
      <c r="F63" s="1227">
        <f t="shared" si="5"/>
        <v>4305555.5555555616</v>
      </c>
      <c r="G63" s="1227"/>
      <c r="H63" s="1227"/>
      <c r="I63" s="1228">
        <f t="shared" si="3"/>
        <v>8.9999999999999993E-3</v>
      </c>
      <c r="J63" s="1228"/>
      <c r="K63" s="1227">
        <f t="shared" si="4"/>
        <v>3229.1666666666711</v>
      </c>
      <c r="L63" s="1227"/>
      <c r="M63" s="1227"/>
      <c r="N63" s="1227">
        <f t="shared" si="0"/>
        <v>142118.05555555553</v>
      </c>
      <c r="O63" s="1227"/>
      <c r="P63" s="1229"/>
      <c r="Q63" s="1230"/>
      <c r="R63" s="1201"/>
      <c r="S63" s="1231"/>
    </row>
    <row r="64" spans="2:19" s="1198" customFormat="1" ht="11.25" customHeight="1" x14ac:dyDescent="0.15">
      <c r="B64" s="1225"/>
      <c r="C64" s="1226">
        <v>54</v>
      </c>
      <c r="D64" s="1227">
        <f t="shared" si="6"/>
        <v>138888.88888888888</v>
      </c>
      <c r="E64" s="1227"/>
      <c r="F64" s="1227">
        <f t="shared" si="5"/>
        <v>4166666.6666666726</v>
      </c>
      <c r="G64" s="1227"/>
      <c r="H64" s="1227"/>
      <c r="I64" s="1228">
        <f t="shared" si="3"/>
        <v>8.9999999999999993E-3</v>
      </c>
      <c r="J64" s="1228"/>
      <c r="K64" s="1227">
        <f t="shared" si="4"/>
        <v>3125.0000000000041</v>
      </c>
      <c r="L64" s="1227"/>
      <c r="M64" s="1227"/>
      <c r="N64" s="1227">
        <f t="shared" si="0"/>
        <v>142013.88888888888</v>
      </c>
      <c r="O64" s="1227"/>
      <c r="P64" s="1229"/>
      <c r="Q64" s="1232"/>
      <c r="R64" s="1233"/>
      <c r="S64" s="1234"/>
    </row>
    <row r="65" spans="2:19" s="1198" customFormat="1" ht="11.25" customHeight="1" x14ac:dyDescent="0.15">
      <c r="B65" s="1225"/>
      <c r="C65" s="1226">
        <v>55</v>
      </c>
      <c r="D65" s="1227">
        <f t="shared" si="6"/>
        <v>138888.88888888888</v>
      </c>
      <c r="E65" s="1227"/>
      <c r="F65" s="1227">
        <f t="shared" si="5"/>
        <v>4027777.7777777836</v>
      </c>
      <c r="G65" s="1227"/>
      <c r="H65" s="1227"/>
      <c r="I65" s="1228">
        <f t="shared" si="3"/>
        <v>8.9999999999999993E-3</v>
      </c>
      <c r="J65" s="1228"/>
      <c r="K65" s="1227">
        <f t="shared" si="4"/>
        <v>3020.8333333333376</v>
      </c>
      <c r="L65" s="1227"/>
      <c r="M65" s="1227"/>
      <c r="N65" s="1227">
        <f t="shared" si="0"/>
        <v>141909.72222222222</v>
      </c>
      <c r="O65" s="1227"/>
      <c r="P65" s="1229"/>
      <c r="Q65" s="1235" t="s">
        <v>369</v>
      </c>
      <c r="R65" s="1236"/>
      <c r="S65" s="1237"/>
    </row>
    <row r="66" spans="2:19" s="1198" customFormat="1" ht="11.25" customHeight="1" x14ac:dyDescent="0.15">
      <c r="B66" s="1225"/>
      <c r="C66" s="1226">
        <v>56</v>
      </c>
      <c r="D66" s="1227">
        <f t="shared" si="6"/>
        <v>138888.88888888888</v>
      </c>
      <c r="E66" s="1227"/>
      <c r="F66" s="1227">
        <f t="shared" si="5"/>
        <v>3888888.8888888946</v>
      </c>
      <c r="G66" s="1227"/>
      <c r="H66" s="1227"/>
      <c r="I66" s="1228">
        <f t="shared" si="3"/>
        <v>8.9999999999999993E-3</v>
      </c>
      <c r="J66" s="1228"/>
      <c r="K66" s="1227">
        <f t="shared" si="4"/>
        <v>2916.6666666666711</v>
      </c>
      <c r="L66" s="1227"/>
      <c r="M66" s="1227"/>
      <c r="N66" s="1227">
        <f t="shared" si="0"/>
        <v>141805.55555555553</v>
      </c>
      <c r="O66" s="1227"/>
      <c r="P66" s="1229"/>
      <c r="Q66" s="1238"/>
      <c r="R66" s="1239"/>
      <c r="S66" s="1240"/>
    </row>
    <row r="67" spans="2:19" s="1198" customFormat="1" ht="11.25" customHeight="1" x14ac:dyDescent="0.15">
      <c r="B67" s="1225"/>
      <c r="C67" s="1226">
        <v>57</v>
      </c>
      <c r="D67" s="1227">
        <f t="shared" si="6"/>
        <v>138888.88888888888</v>
      </c>
      <c r="E67" s="1227"/>
      <c r="F67" s="1227">
        <f t="shared" si="5"/>
        <v>3750000.0000000056</v>
      </c>
      <c r="G67" s="1227"/>
      <c r="H67" s="1227"/>
      <c r="I67" s="1228">
        <f t="shared" si="3"/>
        <v>8.9999999999999993E-3</v>
      </c>
      <c r="J67" s="1228"/>
      <c r="K67" s="1227">
        <f t="shared" si="4"/>
        <v>2812.5000000000041</v>
      </c>
      <c r="L67" s="1227"/>
      <c r="M67" s="1227"/>
      <c r="N67" s="1227">
        <f t="shared" si="0"/>
        <v>141701.38888888888</v>
      </c>
      <c r="O67" s="1227"/>
      <c r="P67" s="1229"/>
      <c r="Q67" s="1241" t="s">
        <v>360</v>
      </c>
      <c r="R67" s="1241" t="s">
        <v>361</v>
      </c>
      <c r="S67" s="1242" t="s">
        <v>237</v>
      </c>
    </row>
    <row r="68" spans="2:19" s="1198" customFormat="1" ht="11.25" customHeight="1" x14ac:dyDescent="0.15">
      <c r="B68" s="1225"/>
      <c r="C68" s="1226">
        <v>58</v>
      </c>
      <c r="D68" s="1227">
        <f t="shared" si="6"/>
        <v>138888.88888888888</v>
      </c>
      <c r="E68" s="1227"/>
      <c r="F68" s="1227">
        <f t="shared" si="5"/>
        <v>3611111.1111111166</v>
      </c>
      <c r="G68" s="1227"/>
      <c r="H68" s="1227"/>
      <c r="I68" s="1228">
        <f t="shared" si="3"/>
        <v>8.9999999999999993E-3</v>
      </c>
      <c r="J68" s="1228"/>
      <c r="K68" s="1227">
        <f t="shared" si="4"/>
        <v>2708.3333333333371</v>
      </c>
      <c r="L68" s="1227"/>
      <c r="M68" s="1227"/>
      <c r="N68" s="1227">
        <f t="shared" si="0"/>
        <v>141597.22222222222</v>
      </c>
      <c r="O68" s="1227"/>
      <c r="P68" s="1229"/>
      <c r="Q68" s="1243"/>
      <c r="R68" s="1243"/>
      <c r="S68" s="1244"/>
    </row>
    <row r="69" spans="2:19" s="1198" customFormat="1" ht="11.25" customHeight="1" x14ac:dyDescent="0.15">
      <c r="B69" s="1225"/>
      <c r="C69" s="1226">
        <v>59</v>
      </c>
      <c r="D69" s="1227">
        <f t="shared" si="6"/>
        <v>138888.88888888888</v>
      </c>
      <c r="E69" s="1227"/>
      <c r="F69" s="1227">
        <f t="shared" si="5"/>
        <v>3472222.2222222276</v>
      </c>
      <c r="G69" s="1227"/>
      <c r="H69" s="1227"/>
      <c r="I69" s="1228">
        <f t="shared" si="3"/>
        <v>8.9999999999999993E-3</v>
      </c>
      <c r="J69" s="1228"/>
      <c r="K69" s="1227">
        <f t="shared" si="4"/>
        <v>2604.1666666666706</v>
      </c>
      <c r="L69" s="1227"/>
      <c r="M69" s="1227"/>
      <c r="N69" s="1227">
        <f t="shared" si="0"/>
        <v>141493.05555555553</v>
      </c>
      <c r="O69" s="1227"/>
      <c r="P69" s="1229"/>
      <c r="Q69" s="1245">
        <f>SUM(D59:E70)</f>
        <v>1666666.666666667</v>
      </c>
      <c r="R69" s="1245">
        <f>SUM(K59:M70)</f>
        <v>36875.000000000044</v>
      </c>
      <c r="S69" s="1246">
        <f>+Q69+R69</f>
        <v>1703541.666666667</v>
      </c>
    </row>
    <row r="70" spans="2:19" s="1198" customFormat="1" ht="11.25" customHeight="1" thickBot="1" x14ac:dyDescent="0.2">
      <c r="B70" s="1247"/>
      <c r="C70" s="1248">
        <v>60</v>
      </c>
      <c r="D70" s="1249">
        <f t="shared" si="6"/>
        <v>138888.88888888888</v>
      </c>
      <c r="E70" s="1249"/>
      <c r="F70" s="1249">
        <f t="shared" si="5"/>
        <v>3333333.3333333386</v>
      </c>
      <c r="G70" s="1249"/>
      <c r="H70" s="1249"/>
      <c r="I70" s="1250">
        <f t="shared" si="3"/>
        <v>8.9999999999999993E-3</v>
      </c>
      <c r="J70" s="1250"/>
      <c r="K70" s="1249">
        <f t="shared" si="4"/>
        <v>2500.0000000000036</v>
      </c>
      <c r="L70" s="1249"/>
      <c r="M70" s="1249"/>
      <c r="N70" s="1249">
        <f t="shared" si="0"/>
        <v>141388.88888888888</v>
      </c>
      <c r="O70" s="1249"/>
      <c r="P70" s="1251"/>
      <c r="Q70" s="1252"/>
      <c r="R70" s="1252"/>
      <c r="S70" s="1253"/>
    </row>
    <row r="71" spans="2:19" s="1198" customFormat="1" ht="11.25" customHeight="1" x14ac:dyDescent="0.15">
      <c r="B71" s="1218" t="s">
        <v>370</v>
      </c>
      <c r="C71" s="1254">
        <v>61</v>
      </c>
      <c r="D71" s="1255">
        <f t="shared" si="6"/>
        <v>138888.88888888888</v>
      </c>
      <c r="E71" s="1255"/>
      <c r="F71" s="1255">
        <f t="shared" si="5"/>
        <v>3194444.4444444496</v>
      </c>
      <c r="G71" s="1255"/>
      <c r="H71" s="1255"/>
      <c r="I71" s="1256">
        <f t="shared" si="3"/>
        <v>8.9999999999999993E-3</v>
      </c>
      <c r="J71" s="1256"/>
      <c r="K71" s="1255">
        <f t="shared" si="4"/>
        <v>2395.8333333333371</v>
      </c>
      <c r="L71" s="1255"/>
      <c r="M71" s="1255"/>
      <c r="N71" s="1255">
        <f t="shared" si="0"/>
        <v>141284.72222222222</v>
      </c>
      <c r="O71" s="1255"/>
      <c r="P71" s="1232"/>
      <c r="Q71" s="1223"/>
      <c r="R71" s="1220"/>
      <c r="S71" s="1224"/>
    </row>
    <row r="72" spans="2:19" s="1198" customFormat="1" ht="11.25" customHeight="1" x14ac:dyDescent="0.15">
      <c r="B72" s="1225"/>
      <c r="C72" s="1226">
        <v>62</v>
      </c>
      <c r="D72" s="1227">
        <f t="shared" si="6"/>
        <v>138888.88888888888</v>
      </c>
      <c r="E72" s="1227"/>
      <c r="F72" s="1227">
        <f t="shared" si="5"/>
        <v>3055555.5555555606</v>
      </c>
      <c r="G72" s="1227"/>
      <c r="H72" s="1227"/>
      <c r="I72" s="1228">
        <f t="shared" si="3"/>
        <v>8.9999999999999993E-3</v>
      </c>
      <c r="J72" s="1228"/>
      <c r="K72" s="1227">
        <f t="shared" si="4"/>
        <v>2291.6666666666702</v>
      </c>
      <c r="L72" s="1227"/>
      <c r="M72" s="1227"/>
      <c r="N72" s="1227">
        <f t="shared" si="0"/>
        <v>141180.55555555553</v>
      </c>
      <c r="O72" s="1227"/>
      <c r="P72" s="1229"/>
      <c r="Q72" s="1230"/>
      <c r="R72" s="1201"/>
      <c r="S72" s="1231"/>
    </row>
    <row r="73" spans="2:19" s="1198" customFormat="1" ht="11.25" customHeight="1" x14ac:dyDescent="0.15">
      <c r="B73" s="1225"/>
      <c r="C73" s="1226">
        <v>63</v>
      </c>
      <c r="D73" s="1227">
        <f t="shared" si="6"/>
        <v>138888.88888888888</v>
      </c>
      <c r="E73" s="1227"/>
      <c r="F73" s="1227">
        <f t="shared" si="5"/>
        <v>2916666.6666666716</v>
      </c>
      <c r="G73" s="1227"/>
      <c r="H73" s="1227"/>
      <c r="I73" s="1228">
        <f t="shared" si="3"/>
        <v>8.9999999999999993E-3</v>
      </c>
      <c r="J73" s="1228"/>
      <c r="K73" s="1227">
        <f t="shared" si="4"/>
        <v>2187.5000000000036</v>
      </c>
      <c r="L73" s="1227"/>
      <c r="M73" s="1227"/>
      <c r="N73" s="1227">
        <f t="shared" si="0"/>
        <v>141076.38888888888</v>
      </c>
      <c r="O73" s="1227"/>
      <c r="P73" s="1229"/>
      <c r="Q73" s="1230"/>
      <c r="R73" s="1201"/>
      <c r="S73" s="1231"/>
    </row>
    <row r="74" spans="2:19" s="1198" customFormat="1" ht="11.25" customHeight="1" x14ac:dyDescent="0.15">
      <c r="B74" s="1225"/>
      <c r="C74" s="1226">
        <v>64</v>
      </c>
      <c r="D74" s="1227">
        <f t="shared" si="6"/>
        <v>138888.88888888888</v>
      </c>
      <c r="E74" s="1227"/>
      <c r="F74" s="1227">
        <f t="shared" si="5"/>
        <v>2777777.7777777826</v>
      </c>
      <c r="G74" s="1227"/>
      <c r="H74" s="1227"/>
      <c r="I74" s="1228">
        <f t="shared" si="3"/>
        <v>8.9999999999999993E-3</v>
      </c>
      <c r="J74" s="1228"/>
      <c r="K74" s="1227">
        <f t="shared" si="4"/>
        <v>2083.3333333333371</v>
      </c>
      <c r="L74" s="1227"/>
      <c r="M74" s="1227"/>
      <c r="N74" s="1227">
        <f t="shared" si="0"/>
        <v>140972.22222222222</v>
      </c>
      <c r="O74" s="1227"/>
      <c r="P74" s="1229"/>
      <c r="Q74" s="1230"/>
      <c r="R74" s="1201"/>
      <c r="S74" s="1231"/>
    </row>
    <row r="75" spans="2:19" s="1198" customFormat="1" ht="11.25" customHeight="1" x14ac:dyDescent="0.15">
      <c r="B75" s="1225"/>
      <c r="C75" s="1226">
        <v>65</v>
      </c>
      <c r="D75" s="1227">
        <f t="shared" si="6"/>
        <v>138888.88888888888</v>
      </c>
      <c r="E75" s="1227"/>
      <c r="F75" s="1227">
        <f t="shared" si="5"/>
        <v>2638888.8888888936</v>
      </c>
      <c r="G75" s="1227"/>
      <c r="H75" s="1227"/>
      <c r="I75" s="1228">
        <f t="shared" si="3"/>
        <v>8.9999999999999993E-3</v>
      </c>
      <c r="J75" s="1228"/>
      <c r="K75" s="1227">
        <f t="shared" si="4"/>
        <v>1979.1666666666699</v>
      </c>
      <c r="L75" s="1227"/>
      <c r="M75" s="1227"/>
      <c r="N75" s="1227">
        <f t="shared" ref="N75:N94" si="7">+D75+K75</f>
        <v>140868.05555555553</v>
      </c>
      <c r="O75" s="1227"/>
      <c r="P75" s="1229"/>
      <c r="Q75" s="1230"/>
      <c r="R75" s="1201"/>
      <c r="S75" s="1231"/>
    </row>
    <row r="76" spans="2:19" s="1198" customFormat="1" ht="11.25" customHeight="1" x14ac:dyDescent="0.15">
      <c r="B76" s="1225"/>
      <c r="C76" s="1226">
        <v>66</v>
      </c>
      <c r="D76" s="1227">
        <f t="shared" si="6"/>
        <v>138888.88888888888</v>
      </c>
      <c r="E76" s="1227"/>
      <c r="F76" s="1227">
        <f t="shared" si="5"/>
        <v>2500000.0000000047</v>
      </c>
      <c r="G76" s="1227"/>
      <c r="H76" s="1227"/>
      <c r="I76" s="1228">
        <f t="shared" ref="I76:I94" si="8">+I75</f>
        <v>8.9999999999999993E-3</v>
      </c>
      <c r="J76" s="1228"/>
      <c r="K76" s="1227">
        <f t="shared" ref="K76:K95" si="9">+(F76*I76)/12</f>
        <v>1875.0000000000034</v>
      </c>
      <c r="L76" s="1227"/>
      <c r="M76" s="1227"/>
      <c r="N76" s="1227">
        <f t="shared" si="7"/>
        <v>140763.88888888888</v>
      </c>
      <c r="O76" s="1227"/>
      <c r="P76" s="1229"/>
      <c r="Q76" s="1232"/>
      <c r="R76" s="1233"/>
      <c r="S76" s="1234"/>
    </row>
    <row r="77" spans="2:19" s="1198" customFormat="1" ht="11.25" customHeight="1" x14ac:dyDescent="0.15">
      <c r="B77" s="1225"/>
      <c r="C77" s="1226">
        <v>67</v>
      </c>
      <c r="D77" s="1227">
        <f t="shared" si="6"/>
        <v>138888.88888888888</v>
      </c>
      <c r="E77" s="1227"/>
      <c r="F77" s="1227">
        <f t="shared" si="5"/>
        <v>2361111.1111111157</v>
      </c>
      <c r="G77" s="1227"/>
      <c r="H77" s="1227"/>
      <c r="I77" s="1228">
        <f t="shared" si="8"/>
        <v>8.9999999999999993E-3</v>
      </c>
      <c r="J77" s="1228"/>
      <c r="K77" s="1227">
        <f t="shared" si="9"/>
        <v>1770.8333333333367</v>
      </c>
      <c r="L77" s="1227"/>
      <c r="M77" s="1227"/>
      <c r="N77" s="1227">
        <f t="shared" si="7"/>
        <v>140659.72222222222</v>
      </c>
      <c r="O77" s="1227"/>
      <c r="P77" s="1229"/>
      <c r="Q77" s="1235" t="s">
        <v>371</v>
      </c>
      <c r="R77" s="1236"/>
      <c r="S77" s="1237"/>
    </row>
    <row r="78" spans="2:19" s="1198" customFormat="1" ht="11.25" customHeight="1" x14ac:dyDescent="0.15">
      <c r="B78" s="1225"/>
      <c r="C78" s="1226">
        <v>68</v>
      </c>
      <c r="D78" s="1227">
        <f t="shared" si="6"/>
        <v>138888.88888888888</v>
      </c>
      <c r="E78" s="1227"/>
      <c r="F78" s="1227">
        <f t="shared" si="5"/>
        <v>2222222.2222222267</v>
      </c>
      <c r="G78" s="1227"/>
      <c r="H78" s="1227"/>
      <c r="I78" s="1228">
        <f t="shared" si="8"/>
        <v>8.9999999999999993E-3</v>
      </c>
      <c r="J78" s="1228"/>
      <c r="K78" s="1227">
        <f t="shared" si="9"/>
        <v>1666.6666666666699</v>
      </c>
      <c r="L78" s="1227"/>
      <c r="M78" s="1227"/>
      <c r="N78" s="1227">
        <f t="shared" si="7"/>
        <v>140555.55555555553</v>
      </c>
      <c r="O78" s="1227"/>
      <c r="P78" s="1229"/>
      <c r="Q78" s="1238"/>
      <c r="R78" s="1239"/>
      <c r="S78" s="1240"/>
    </row>
    <row r="79" spans="2:19" s="1198" customFormat="1" ht="11.25" customHeight="1" x14ac:dyDescent="0.15">
      <c r="B79" s="1225"/>
      <c r="C79" s="1226">
        <v>69</v>
      </c>
      <c r="D79" s="1227">
        <f t="shared" si="6"/>
        <v>138888.88888888888</v>
      </c>
      <c r="E79" s="1227"/>
      <c r="F79" s="1227">
        <f t="shared" si="5"/>
        <v>2083333.3333333377</v>
      </c>
      <c r="G79" s="1227"/>
      <c r="H79" s="1227"/>
      <c r="I79" s="1228">
        <f t="shared" si="8"/>
        <v>8.9999999999999993E-3</v>
      </c>
      <c r="J79" s="1228"/>
      <c r="K79" s="1227">
        <f t="shared" si="9"/>
        <v>1562.500000000003</v>
      </c>
      <c r="L79" s="1227"/>
      <c r="M79" s="1227"/>
      <c r="N79" s="1227">
        <f t="shared" si="7"/>
        <v>140451.38888888888</v>
      </c>
      <c r="O79" s="1227"/>
      <c r="P79" s="1229"/>
      <c r="Q79" s="1241" t="s">
        <v>360</v>
      </c>
      <c r="R79" s="1241" t="s">
        <v>361</v>
      </c>
      <c r="S79" s="1242" t="s">
        <v>237</v>
      </c>
    </row>
    <row r="80" spans="2:19" s="1198" customFormat="1" ht="11.25" customHeight="1" x14ac:dyDescent="0.15">
      <c r="B80" s="1225"/>
      <c r="C80" s="1226">
        <v>70</v>
      </c>
      <c r="D80" s="1227">
        <f t="shared" si="6"/>
        <v>138888.88888888888</v>
      </c>
      <c r="E80" s="1227"/>
      <c r="F80" s="1227">
        <f t="shared" si="5"/>
        <v>1944444.4444444487</v>
      </c>
      <c r="G80" s="1227"/>
      <c r="H80" s="1227"/>
      <c r="I80" s="1228">
        <f t="shared" si="8"/>
        <v>8.9999999999999993E-3</v>
      </c>
      <c r="J80" s="1228"/>
      <c r="K80" s="1227">
        <f t="shared" si="9"/>
        <v>1458.3333333333364</v>
      </c>
      <c r="L80" s="1227"/>
      <c r="M80" s="1227"/>
      <c r="N80" s="1227">
        <f t="shared" si="7"/>
        <v>140347.22222222222</v>
      </c>
      <c r="O80" s="1227"/>
      <c r="P80" s="1229"/>
      <c r="Q80" s="1243"/>
      <c r="R80" s="1243"/>
      <c r="S80" s="1244"/>
    </row>
    <row r="81" spans="2:19" s="1198" customFormat="1" ht="11.25" customHeight="1" x14ac:dyDescent="0.15">
      <c r="B81" s="1225"/>
      <c r="C81" s="1226">
        <v>71</v>
      </c>
      <c r="D81" s="1227">
        <f t="shared" si="6"/>
        <v>138888.88888888888</v>
      </c>
      <c r="E81" s="1227"/>
      <c r="F81" s="1227">
        <f t="shared" si="5"/>
        <v>1805555.5555555597</v>
      </c>
      <c r="G81" s="1227"/>
      <c r="H81" s="1227"/>
      <c r="I81" s="1228">
        <f t="shared" si="8"/>
        <v>8.9999999999999993E-3</v>
      </c>
      <c r="J81" s="1228"/>
      <c r="K81" s="1227">
        <f t="shared" si="9"/>
        <v>1354.1666666666697</v>
      </c>
      <c r="L81" s="1227"/>
      <c r="M81" s="1227"/>
      <c r="N81" s="1227">
        <f t="shared" si="7"/>
        <v>140243.05555555553</v>
      </c>
      <c r="O81" s="1227"/>
      <c r="P81" s="1229"/>
      <c r="Q81" s="1245">
        <f>SUM(D71:E82)</f>
        <v>1666666.666666667</v>
      </c>
      <c r="R81" s="1245">
        <f>SUM(K71:M82)</f>
        <v>21875.00000000004</v>
      </c>
      <c r="S81" s="1246">
        <f>+Q81+R81</f>
        <v>1688541.666666667</v>
      </c>
    </row>
    <row r="82" spans="2:19" s="1198" customFormat="1" ht="11.25" customHeight="1" thickBot="1" x14ac:dyDescent="0.2">
      <c r="B82" s="1247"/>
      <c r="C82" s="1257">
        <v>72</v>
      </c>
      <c r="D82" s="1245">
        <f t="shared" si="6"/>
        <v>138888.88888888888</v>
      </c>
      <c r="E82" s="1245"/>
      <c r="F82" s="1245">
        <f t="shared" si="5"/>
        <v>1666666.6666666707</v>
      </c>
      <c r="G82" s="1245"/>
      <c r="H82" s="1245"/>
      <c r="I82" s="1258">
        <f t="shared" si="8"/>
        <v>8.9999999999999993E-3</v>
      </c>
      <c r="J82" s="1258"/>
      <c r="K82" s="1245">
        <f t="shared" si="9"/>
        <v>1250.000000000003</v>
      </c>
      <c r="L82" s="1245"/>
      <c r="M82" s="1245"/>
      <c r="N82" s="1245">
        <f t="shared" si="7"/>
        <v>140138.88888888888</v>
      </c>
      <c r="O82" s="1245"/>
      <c r="P82" s="1259"/>
      <c r="Q82" s="1252"/>
      <c r="R82" s="1252"/>
      <c r="S82" s="1253"/>
    </row>
    <row r="83" spans="2:19" s="1198" customFormat="1" ht="11.25" customHeight="1" x14ac:dyDescent="0.15">
      <c r="B83" s="1218" t="s">
        <v>372</v>
      </c>
      <c r="C83" s="1260">
        <v>73</v>
      </c>
      <c r="D83" s="1261">
        <f t="shared" si="6"/>
        <v>138888.88888888888</v>
      </c>
      <c r="E83" s="1261"/>
      <c r="F83" s="1261">
        <f t="shared" si="5"/>
        <v>1527777.7777777817</v>
      </c>
      <c r="G83" s="1261"/>
      <c r="H83" s="1261"/>
      <c r="I83" s="1262">
        <f t="shared" si="8"/>
        <v>8.9999999999999993E-3</v>
      </c>
      <c r="J83" s="1262"/>
      <c r="K83" s="1261">
        <f t="shared" si="9"/>
        <v>1145.8333333333362</v>
      </c>
      <c r="L83" s="1261"/>
      <c r="M83" s="1261"/>
      <c r="N83" s="1261">
        <f t="shared" si="7"/>
        <v>140034.72222222222</v>
      </c>
      <c r="O83" s="1261"/>
      <c r="P83" s="1263"/>
      <c r="Q83" s="1223"/>
      <c r="R83" s="1220"/>
      <c r="S83" s="1224"/>
    </row>
    <row r="84" spans="2:19" s="1198" customFormat="1" ht="11.25" customHeight="1" x14ac:dyDescent="0.15">
      <c r="B84" s="1225"/>
      <c r="C84" s="1226">
        <v>74</v>
      </c>
      <c r="D84" s="1227">
        <f t="shared" si="6"/>
        <v>138888.88888888888</v>
      </c>
      <c r="E84" s="1227"/>
      <c r="F84" s="1227">
        <f t="shared" si="5"/>
        <v>1388888.8888888927</v>
      </c>
      <c r="G84" s="1227"/>
      <c r="H84" s="1227"/>
      <c r="I84" s="1228">
        <f t="shared" si="8"/>
        <v>8.9999999999999993E-3</v>
      </c>
      <c r="J84" s="1228"/>
      <c r="K84" s="1227">
        <f t="shared" si="9"/>
        <v>1041.6666666666695</v>
      </c>
      <c r="L84" s="1227"/>
      <c r="M84" s="1227"/>
      <c r="N84" s="1227">
        <f t="shared" si="7"/>
        <v>139930.55555555553</v>
      </c>
      <c r="O84" s="1227"/>
      <c r="P84" s="1229"/>
      <c r="Q84" s="1230"/>
      <c r="R84" s="1201"/>
      <c r="S84" s="1231"/>
    </row>
    <row r="85" spans="2:19" s="1198" customFormat="1" ht="11.25" customHeight="1" x14ac:dyDescent="0.15">
      <c r="B85" s="1225"/>
      <c r="C85" s="1226">
        <v>75</v>
      </c>
      <c r="D85" s="1227">
        <f t="shared" si="6"/>
        <v>138888.88888888888</v>
      </c>
      <c r="E85" s="1227"/>
      <c r="F85" s="1227">
        <f t="shared" si="5"/>
        <v>1250000.0000000037</v>
      </c>
      <c r="G85" s="1227"/>
      <c r="H85" s="1227"/>
      <c r="I85" s="1228">
        <f t="shared" si="8"/>
        <v>8.9999999999999993E-3</v>
      </c>
      <c r="J85" s="1228"/>
      <c r="K85" s="1227">
        <f t="shared" si="9"/>
        <v>937.50000000000273</v>
      </c>
      <c r="L85" s="1227"/>
      <c r="M85" s="1227"/>
      <c r="N85" s="1227">
        <f t="shared" si="7"/>
        <v>139826.38888888888</v>
      </c>
      <c r="O85" s="1227"/>
      <c r="P85" s="1229"/>
      <c r="Q85" s="1230"/>
      <c r="R85" s="1201"/>
      <c r="S85" s="1231"/>
    </row>
    <row r="86" spans="2:19" s="1198" customFormat="1" ht="11.25" customHeight="1" x14ac:dyDescent="0.15">
      <c r="B86" s="1225"/>
      <c r="C86" s="1226">
        <v>76</v>
      </c>
      <c r="D86" s="1227">
        <f t="shared" si="6"/>
        <v>138888.88888888888</v>
      </c>
      <c r="E86" s="1227"/>
      <c r="F86" s="1227">
        <f t="shared" si="5"/>
        <v>1111111.1111111147</v>
      </c>
      <c r="G86" s="1227"/>
      <c r="H86" s="1227"/>
      <c r="I86" s="1228">
        <f t="shared" si="8"/>
        <v>8.9999999999999993E-3</v>
      </c>
      <c r="J86" s="1228"/>
      <c r="K86" s="1227">
        <f t="shared" si="9"/>
        <v>833.3333333333361</v>
      </c>
      <c r="L86" s="1227"/>
      <c r="M86" s="1227"/>
      <c r="N86" s="1227">
        <f t="shared" si="7"/>
        <v>139722.22222222222</v>
      </c>
      <c r="O86" s="1227"/>
      <c r="P86" s="1229"/>
      <c r="Q86" s="1230"/>
      <c r="R86" s="1201"/>
      <c r="S86" s="1231"/>
    </row>
    <row r="87" spans="2:19" s="1198" customFormat="1" ht="11.25" customHeight="1" x14ac:dyDescent="0.15">
      <c r="B87" s="1225"/>
      <c r="C87" s="1226">
        <v>77</v>
      </c>
      <c r="D87" s="1227">
        <f t="shared" si="6"/>
        <v>138888.88888888888</v>
      </c>
      <c r="E87" s="1227"/>
      <c r="F87" s="1227">
        <f t="shared" si="5"/>
        <v>972222.22222222586</v>
      </c>
      <c r="G87" s="1227"/>
      <c r="H87" s="1227"/>
      <c r="I87" s="1228">
        <f t="shared" si="8"/>
        <v>8.9999999999999993E-3</v>
      </c>
      <c r="J87" s="1228"/>
      <c r="K87" s="1227">
        <f t="shared" si="9"/>
        <v>729.16666666666936</v>
      </c>
      <c r="L87" s="1227"/>
      <c r="M87" s="1227"/>
      <c r="N87" s="1227">
        <f t="shared" si="7"/>
        <v>139618.05555555553</v>
      </c>
      <c r="O87" s="1227"/>
      <c r="P87" s="1229"/>
      <c r="Q87" s="1230"/>
      <c r="R87" s="1201"/>
      <c r="S87" s="1231"/>
    </row>
    <row r="88" spans="2:19" s="1198" customFormat="1" ht="11.25" customHeight="1" x14ac:dyDescent="0.15">
      <c r="B88" s="1225"/>
      <c r="C88" s="1226">
        <v>78</v>
      </c>
      <c r="D88" s="1227">
        <f t="shared" si="6"/>
        <v>138888.88888888888</v>
      </c>
      <c r="E88" s="1227"/>
      <c r="F88" s="1227">
        <f t="shared" ref="F88:F94" si="10">+F87-D88</f>
        <v>833333.33333333698</v>
      </c>
      <c r="G88" s="1227"/>
      <c r="H88" s="1227"/>
      <c r="I88" s="1228">
        <f t="shared" si="8"/>
        <v>8.9999999999999993E-3</v>
      </c>
      <c r="J88" s="1228"/>
      <c r="K88" s="1227">
        <f t="shared" si="9"/>
        <v>625.00000000000261</v>
      </c>
      <c r="L88" s="1227"/>
      <c r="M88" s="1227"/>
      <c r="N88" s="1227">
        <f t="shared" si="7"/>
        <v>139513.88888888888</v>
      </c>
      <c r="O88" s="1227"/>
      <c r="P88" s="1229"/>
      <c r="Q88" s="1232"/>
      <c r="R88" s="1233"/>
      <c r="S88" s="1234"/>
    </row>
    <row r="89" spans="2:19" s="1198" customFormat="1" ht="11.25" customHeight="1" x14ac:dyDescent="0.15">
      <c r="B89" s="1225"/>
      <c r="C89" s="1226">
        <v>79</v>
      </c>
      <c r="D89" s="1227">
        <f t="shared" si="6"/>
        <v>138888.88888888888</v>
      </c>
      <c r="E89" s="1227"/>
      <c r="F89" s="1227">
        <f t="shared" si="10"/>
        <v>694444.44444444811</v>
      </c>
      <c r="G89" s="1227"/>
      <c r="H89" s="1227"/>
      <c r="I89" s="1228">
        <f t="shared" si="8"/>
        <v>8.9999999999999993E-3</v>
      </c>
      <c r="J89" s="1228"/>
      <c r="K89" s="1227">
        <f t="shared" si="9"/>
        <v>520.8333333333361</v>
      </c>
      <c r="L89" s="1227"/>
      <c r="M89" s="1227"/>
      <c r="N89" s="1227">
        <f t="shared" si="7"/>
        <v>139409.72222222222</v>
      </c>
      <c r="O89" s="1227"/>
      <c r="P89" s="1229"/>
      <c r="Q89" s="1235" t="s">
        <v>373</v>
      </c>
      <c r="R89" s="1236"/>
      <c r="S89" s="1237"/>
    </row>
    <row r="90" spans="2:19" s="1198" customFormat="1" ht="11.25" customHeight="1" x14ac:dyDescent="0.15">
      <c r="B90" s="1225"/>
      <c r="C90" s="1226">
        <v>80</v>
      </c>
      <c r="D90" s="1227">
        <f t="shared" si="6"/>
        <v>138888.88888888888</v>
      </c>
      <c r="E90" s="1227"/>
      <c r="F90" s="1227">
        <f t="shared" si="10"/>
        <v>555555.55555555923</v>
      </c>
      <c r="G90" s="1227"/>
      <c r="H90" s="1227"/>
      <c r="I90" s="1228">
        <f t="shared" si="8"/>
        <v>8.9999999999999993E-3</v>
      </c>
      <c r="J90" s="1228"/>
      <c r="K90" s="1227">
        <f t="shared" si="9"/>
        <v>416.66666666666941</v>
      </c>
      <c r="L90" s="1227"/>
      <c r="M90" s="1227"/>
      <c r="N90" s="1227">
        <f t="shared" si="7"/>
        <v>139305.55555555553</v>
      </c>
      <c r="O90" s="1227"/>
      <c r="P90" s="1229"/>
      <c r="Q90" s="1238"/>
      <c r="R90" s="1239"/>
      <c r="S90" s="1240"/>
    </row>
    <row r="91" spans="2:19" s="1198" customFormat="1" ht="11.25" customHeight="1" x14ac:dyDescent="0.15">
      <c r="B91" s="1225"/>
      <c r="C91" s="1226">
        <v>81</v>
      </c>
      <c r="D91" s="1227">
        <f t="shared" si="6"/>
        <v>138888.88888888888</v>
      </c>
      <c r="E91" s="1227"/>
      <c r="F91" s="1227">
        <f t="shared" si="10"/>
        <v>416666.66666667035</v>
      </c>
      <c r="G91" s="1227"/>
      <c r="H91" s="1227"/>
      <c r="I91" s="1228">
        <f t="shared" si="8"/>
        <v>8.9999999999999993E-3</v>
      </c>
      <c r="J91" s="1228"/>
      <c r="K91" s="1227">
        <f t="shared" si="9"/>
        <v>312.50000000000273</v>
      </c>
      <c r="L91" s="1227"/>
      <c r="M91" s="1227"/>
      <c r="N91" s="1227">
        <f t="shared" si="7"/>
        <v>139201.38888888888</v>
      </c>
      <c r="O91" s="1227"/>
      <c r="P91" s="1229"/>
      <c r="Q91" s="1241" t="s">
        <v>360</v>
      </c>
      <c r="R91" s="1241" t="s">
        <v>361</v>
      </c>
      <c r="S91" s="1242" t="s">
        <v>237</v>
      </c>
    </row>
    <row r="92" spans="2:19" s="1198" customFormat="1" ht="11.25" customHeight="1" x14ac:dyDescent="0.15">
      <c r="B92" s="1225"/>
      <c r="C92" s="1226">
        <v>82</v>
      </c>
      <c r="D92" s="1227">
        <f t="shared" ref="D92:D94" si="11">+D91</f>
        <v>138888.88888888888</v>
      </c>
      <c r="E92" s="1227"/>
      <c r="F92" s="1227">
        <f t="shared" si="10"/>
        <v>277777.77777778148</v>
      </c>
      <c r="G92" s="1227"/>
      <c r="H92" s="1227"/>
      <c r="I92" s="1228">
        <f t="shared" si="8"/>
        <v>8.9999999999999993E-3</v>
      </c>
      <c r="J92" s="1228"/>
      <c r="K92" s="1227">
        <f t="shared" si="9"/>
        <v>208.3333333333361</v>
      </c>
      <c r="L92" s="1227"/>
      <c r="M92" s="1227"/>
      <c r="N92" s="1227">
        <f t="shared" si="7"/>
        <v>139097.22222222222</v>
      </c>
      <c r="O92" s="1227"/>
      <c r="P92" s="1229"/>
      <c r="Q92" s="1243"/>
      <c r="R92" s="1243"/>
      <c r="S92" s="1244"/>
    </row>
    <row r="93" spans="2:19" s="1198" customFormat="1" ht="11.25" customHeight="1" x14ac:dyDescent="0.15">
      <c r="B93" s="1225"/>
      <c r="C93" s="1226">
        <v>83</v>
      </c>
      <c r="D93" s="1227">
        <f t="shared" si="11"/>
        <v>138888.88888888888</v>
      </c>
      <c r="E93" s="1227"/>
      <c r="F93" s="1227">
        <f t="shared" si="10"/>
        <v>138888.8888888926</v>
      </c>
      <c r="G93" s="1227"/>
      <c r="H93" s="1227"/>
      <c r="I93" s="1228">
        <f t="shared" si="8"/>
        <v>8.9999999999999993E-3</v>
      </c>
      <c r="J93" s="1228"/>
      <c r="K93" s="1227">
        <f t="shared" si="9"/>
        <v>104.16666666666946</v>
      </c>
      <c r="L93" s="1227"/>
      <c r="M93" s="1227"/>
      <c r="N93" s="1227">
        <f t="shared" si="7"/>
        <v>138993.05555555553</v>
      </c>
      <c r="O93" s="1227"/>
      <c r="P93" s="1229"/>
      <c r="Q93" s="1245">
        <f>SUM(D83:E94)</f>
        <v>1666666.666666667</v>
      </c>
      <c r="R93" s="1245">
        <f>SUM(K83:M94)</f>
        <v>6875.0000000000327</v>
      </c>
      <c r="S93" s="1246">
        <f>+Q93+R93</f>
        <v>1673541.666666667</v>
      </c>
    </row>
    <row r="94" spans="2:19" s="1198" customFormat="1" ht="11.25" customHeight="1" thickBot="1" x14ac:dyDescent="0.2">
      <c r="B94" s="1247"/>
      <c r="C94" s="1248">
        <v>84</v>
      </c>
      <c r="D94" s="1249">
        <f t="shared" si="11"/>
        <v>138888.88888888888</v>
      </c>
      <c r="E94" s="1249"/>
      <c r="F94" s="1249">
        <f t="shared" si="10"/>
        <v>3.7252902984619141E-9</v>
      </c>
      <c r="G94" s="1249"/>
      <c r="H94" s="1249"/>
      <c r="I94" s="1250">
        <f t="shared" si="8"/>
        <v>8.9999999999999993E-3</v>
      </c>
      <c r="J94" s="1250"/>
      <c r="K94" s="1249">
        <f t="shared" si="9"/>
        <v>2.7939677238464352E-12</v>
      </c>
      <c r="L94" s="1249"/>
      <c r="M94" s="1249"/>
      <c r="N94" s="1249">
        <f t="shared" si="7"/>
        <v>138888.88888888888</v>
      </c>
      <c r="O94" s="1249"/>
      <c r="P94" s="1251"/>
      <c r="Q94" s="1252"/>
      <c r="R94" s="1252"/>
      <c r="S94" s="1253"/>
    </row>
    <row r="95" spans="2:19" ht="12" customHeight="1" x14ac:dyDescent="0.15">
      <c r="B95" s="1196" t="s">
        <v>374</v>
      </c>
      <c r="C95" s="1195" t="s">
        <v>375</v>
      </c>
    </row>
    <row r="97" spans="1:19" x14ac:dyDescent="0.15">
      <c r="A97" s="1194" t="s">
        <v>376</v>
      </c>
      <c r="B97" s="1195" t="s">
        <v>377</v>
      </c>
    </row>
    <row r="99" spans="1:19" x14ac:dyDescent="0.15">
      <c r="B99" s="1196" t="s">
        <v>378</v>
      </c>
      <c r="C99" s="1195" t="s">
        <v>379</v>
      </c>
      <c r="E99" s="1264">
        <v>6.0000000000000001E-3</v>
      </c>
      <c r="F99" s="1195" t="s">
        <v>380</v>
      </c>
    </row>
    <row r="100" spans="1:19" ht="10.5" customHeight="1" thickBot="1" x14ac:dyDescent="0.2"/>
    <row r="101" spans="1:19" ht="14.25" thickBot="1" x14ac:dyDescent="0.2">
      <c r="C101" s="1265" t="s">
        <v>381</v>
      </c>
      <c r="D101" s="1266"/>
      <c r="E101" s="1266">
        <f>+(F6*12/12*E99)+(F6*0.55*O8/12*E99)</f>
        <v>258000</v>
      </c>
      <c r="F101" s="1266"/>
      <c r="G101" s="1267" t="s">
        <v>50</v>
      </c>
    </row>
    <row r="102" spans="1:19" ht="22.5" customHeight="1" x14ac:dyDescent="0.15">
      <c r="A102" s="1196" t="s">
        <v>374</v>
      </c>
      <c r="B102" s="1268" t="s">
        <v>382</v>
      </c>
      <c r="C102" s="1268"/>
      <c r="D102" s="1268"/>
      <c r="E102" s="1268"/>
      <c r="F102" s="1268"/>
      <c r="G102" s="1268"/>
      <c r="H102" s="1268"/>
      <c r="I102" s="1268"/>
      <c r="J102" s="1268"/>
      <c r="K102" s="1268"/>
      <c r="L102" s="1268"/>
      <c r="M102" s="1268"/>
      <c r="N102" s="1268"/>
      <c r="O102" s="1268"/>
      <c r="P102" s="1268"/>
      <c r="Q102" s="1268"/>
      <c r="R102" s="1268"/>
      <c r="S102" s="1268"/>
    </row>
  </sheetData>
  <mergeCells count="501">
    <mergeCell ref="C101:D101"/>
    <mergeCell ref="E101:F101"/>
    <mergeCell ref="B102:S102"/>
    <mergeCell ref="R93:R94"/>
    <mergeCell ref="S93:S94"/>
    <mergeCell ref="D94:E94"/>
    <mergeCell ref="F94:H94"/>
    <mergeCell ref="I94:J94"/>
    <mergeCell ref="K94:M94"/>
    <mergeCell ref="N94:P94"/>
    <mergeCell ref="D93:E93"/>
    <mergeCell ref="F93:H93"/>
    <mergeCell ref="I93:J93"/>
    <mergeCell ref="K93:M93"/>
    <mergeCell ref="N93:P93"/>
    <mergeCell ref="Q93:Q94"/>
    <mergeCell ref="R91:R92"/>
    <mergeCell ref="S91:S92"/>
    <mergeCell ref="D92:E92"/>
    <mergeCell ref="F92:H92"/>
    <mergeCell ref="I92:J92"/>
    <mergeCell ref="K92:M92"/>
    <mergeCell ref="N92:P92"/>
    <mergeCell ref="D91:E91"/>
    <mergeCell ref="F91:H91"/>
    <mergeCell ref="I91:J91"/>
    <mergeCell ref="K91:M91"/>
    <mergeCell ref="N91:P91"/>
    <mergeCell ref="Q91:Q92"/>
    <mergeCell ref="Q89:S90"/>
    <mergeCell ref="D90:E90"/>
    <mergeCell ref="F90:H90"/>
    <mergeCell ref="I90:J90"/>
    <mergeCell ref="K90:M90"/>
    <mergeCell ref="N90:P90"/>
    <mergeCell ref="D88:E88"/>
    <mergeCell ref="F88:H88"/>
    <mergeCell ref="I88:J88"/>
    <mergeCell ref="K88:M88"/>
    <mergeCell ref="N88:P88"/>
    <mergeCell ref="D89:E89"/>
    <mergeCell ref="F89:H89"/>
    <mergeCell ref="I89:J89"/>
    <mergeCell ref="K89:M89"/>
    <mergeCell ref="N89:P89"/>
    <mergeCell ref="K86:M86"/>
    <mergeCell ref="N86:P86"/>
    <mergeCell ref="D87:E87"/>
    <mergeCell ref="F87:H87"/>
    <mergeCell ref="I87:J87"/>
    <mergeCell ref="K87:M87"/>
    <mergeCell ref="N87:P87"/>
    <mergeCell ref="Q83:S88"/>
    <mergeCell ref="D84:E84"/>
    <mergeCell ref="F84:H84"/>
    <mergeCell ref="I84:J84"/>
    <mergeCell ref="K84:M84"/>
    <mergeCell ref="N84:P84"/>
    <mergeCell ref="D85:E85"/>
    <mergeCell ref="F85:H85"/>
    <mergeCell ref="I85:J85"/>
    <mergeCell ref="K85:M85"/>
    <mergeCell ref="B83:B94"/>
    <mergeCell ref="D83:E83"/>
    <mergeCell ref="F83:H83"/>
    <mergeCell ref="I83:J83"/>
    <mergeCell ref="K83:M83"/>
    <mergeCell ref="N83:P83"/>
    <mergeCell ref="N85:P85"/>
    <mergeCell ref="D86:E86"/>
    <mergeCell ref="F86:H86"/>
    <mergeCell ref="I86:J86"/>
    <mergeCell ref="R81:R82"/>
    <mergeCell ref="S81:S82"/>
    <mergeCell ref="D82:E82"/>
    <mergeCell ref="F82:H82"/>
    <mergeCell ref="I82:J82"/>
    <mergeCell ref="K82:M82"/>
    <mergeCell ref="N82:P82"/>
    <mergeCell ref="D81:E81"/>
    <mergeCell ref="F81:H81"/>
    <mergeCell ref="I81:J81"/>
    <mergeCell ref="K81:M81"/>
    <mergeCell ref="N81:P81"/>
    <mergeCell ref="Q81:Q82"/>
    <mergeCell ref="R79:R80"/>
    <mergeCell ref="S79:S80"/>
    <mergeCell ref="D80:E80"/>
    <mergeCell ref="F80:H80"/>
    <mergeCell ref="I80:J80"/>
    <mergeCell ref="K80:M80"/>
    <mergeCell ref="N80:P80"/>
    <mergeCell ref="D79:E79"/>
    <mergeCell ref="F79:H79"/>
    <mergeCell ref="I79:J79"/>
    <mergeCell ref="K79:M79"/>
    <mergeCell ref="N79:P79"/>
    <mergeCell ref="Q79:Q80"/>
    <mergeCell ref="Q77:S78"/>
    <mergeCell ref="D78:E78"/>
    <mergeCell ref="F78:H78"/>
    <mergeCell ref="I78:J78"/>
    <mergeCell ref="K78:M78"/>
    <mergeCell ref="N78:P78"/>
    <mergeCell ref="D76:E76"/>
    <mergeCell ref="F76:H76"/>
    <mergeCell ref="I76:J76"/>
    <mergeCell ref="K76:M76"/>
    <mergeCell ref="N76:P76"/>
    <mergeCell ref="D77:E77"/>
    <mergeCell ref="F77:H77"/>
    <mergeCell ref="I77:J77"/>
    <mergeCell ref="K77:M77"/>
    <mergeCell ref="N77:P77"/>
    <mergeCell ref="K74:M74"/>
    <mergeCell ref="N74:P74"/>
    <mergeCell ref="D75:E75"/>
    <mergeCell ref="F75:H75"/>
    <mergeCell ref="I75:J75"/>
    <mergeCell ref="K75:M75"/>
    <mergeCell ref="N75:P75"/>
    <mergeCell ref="Q71:S76"/>
    <mergeCell ref="D72:E72"/>
    <mergeCell ref="F72:H72"/>
    <mergeCell ref="I72:J72"/>
    <mergeCell ref="K72:M72"/>
    <mergeCell ref="N72:P72"/>
    <mergeCell ref="D73:E73"/>
    <mergeCell ref="F73:H73"/>
    <mergeCell ref="I73:J73"/>
    <mergeCell ref="K73:M73"/>
    <mergeCell ref="B71:B82"/>
    <mergeCell ref="D71:E71"/>
    <mergeCell ref="F71:H71"/>
    <mergeCell ref="I71:J71"/>
    <mergeCell ref="K71:M71"/>
    <mergeCell ref="N71:P71"/>
    <mergeCell ref="N73:P73"/>
    <mergeCell ref="D74:E74"/>
    <mergeCell ref="F74:H74"/>
    <mergeCell ref="I74:J74"/>
    <mergeCell ref="R69:R70"/>
    <mergeCell ref="S69:S70"/>
    <mergeCell ref="D70:E70"/>
    <mergeCell ref="F70:H70"/>
    <mergeCell ref="I70:J70"/>
    <mergeCell ref="K70:M70"/>
    <mergeCell ref="N70:P70"/>
    <mergeCell ref="D69:E69"/>
    <mergeCell ref="F69:H69"/>
    <mergeCell ref="I69:J69"/>
    <mergeCell ref="K69:M69"/>
    <mergeCell ref="N69:P69"/>
    <mergeCell ref="Q69:Q70"/>
    <mergeCell ref="R67:R68"/>
    <mergeCell ref="S67:S68"/>
    <mergeCell ref="D68:E68"/>
    <mergeCell ref="F68:H68"/>
    <mergeCell ref="I68:J68"/>
    <mergeCell ref="K68:M68"/>
    <mergeCell ref="N68:P68"/>
    <mergeCell ref="D67:E67"/>
    <mergeCell ref="F67:H67"/>
    <mergeCell ref="I67:J67"/>
    <mergeCell ref="K67:M67"/>
    <mergeCell ref="N67:P67"/>
    <mergeCell ref="Q67:Q68"/>
    <mergeCell ref="Q65:S66"/>
    <mergeCell ref="D66:E66"/>
    <mergeCell ref="F66:H66"/>
    <mergeCell ref="I66:J66"/>
    <mergeCell ref="K66:M66"/>
    <mergeCell ref="N66:P66"/>
    <mergeCell ref="D64:E64"/>
    <mergeCell ref="F64:H64"/>
    <mergeCell ref="I64:J64"/>
    <mergeCell ref="K64:M64"/>
    <mergeCell ref="N64:P64"/>
    <mergeCell ref="D65:E65"/>
    <mergeCell ref="F65:H65"/>
    <mergeCell ref="I65:J65"/>
    <mergeCell ref="K65:M65"/>
    <mergeCell ref="N65:P65"/>
    <mergeCell ref="K62:M62"/>
    <mergeCell ref="N62:P62"/>
    <mergeCell ref="D63:E63"/>
    <mergeCell ref="F63:H63"/>
    <mergeCell ref="I63:J63"/>
    <mergeCell ref="K63:M63"/>
    <mergeCell ref="N63:P63"/>
    <mergeCell ref="Q59:S64"/>
    <mergeCell ref="D60:E60"/>
    <mergeCell ref="F60:H60"/>
    <mergeCell ref="I60:J60"/>
    <mergeCell ref="K60:M60"/>
    <mergeCell ref="N60:P60"/>
    <mergeCell ref="D61:E61"/>
    <mergeCell ref="F61:H61"/>
    <mergeCell ref="I61:J61"/>
    <mergeCell ref="K61:M61"/>
    <mergeCell ref="B59:B70"/>
    <mergeCell ref="D59:E59"/>
    <mergeCell ref="F59:H59"/>
    <mergeCell ref="I59:J59"/>
    <mergeCell ref="K59:M59"/>
    <mergeCell ref="N59:P59"/>
    <mergeCell ref="N61:P61"/>
    <mergeCell ref="D62:E62"/>
    <mergeCell ref="F62:H62"/>
    <mergeCell ref="I62:J62"/>
    <mergeCell ref="R57:R58"/>
    <mergeCell ref="S57:S58"/>
    <mergeCell ref="D58:E58"/>
    <mergeCell ref="F58:H58"/>
    <mergeCell ref="I58:J58"/>
    <mergeCell ref="K58:M58"/>
    <mergeCell ref="N58:P58"/>
    <mergeCell ref="D57:E57"/>
    <mergeCell ref="F57:H57"/>
    <mergeCell ref="I57:J57"/>
    <mergeCell ref="K57:M57"/>
    <mergeCell ref="N57:P57"/>
    <mergeCell ref="Q57:Q58"/>
    <mergeCell ref="R55:R56"/>
    <mergeCell ref="S55:S56"/>
    <mergeCell ref="D56:E56"/>
    <mergeCell ref="F56:H56"/>
    <mergeCell ref="I56:J56"/>
    <mergeCell ref="K56:M56"/>
    <mergeCell ref="N56:P56"/>
    <mergeCell ref="D55:E55"/>
    <mergeCell ref="F55:H55"/>
    <mergeCell ref="I55:J55"/>
    <mergeCell ref="K55:M55"/>
    <mergeCell ref="N55:P55"/>
    <mergeCell ref="Q55:Q56"/>
    <mergeCell ref="Q53:S54"/>
    <mergeCell ref="D54:E54"/>
    <mergeCell ref="F54:H54"/>
    <mergeCell ref="I54:J54"/>
    <mergeCell ref="K54:M54"/>
    <mergeCell ref="N54:P54"/>
    <mergeCell ref="D52:E52"/>
    <mergeCell ref="F52:H52"/>
    <mergeCell ref="I52:J52"/>
    <mergeCell ref="K52:M52"/>
    <mergeCell ref="N52:P52"/>
    <mergeCell ref="D53:E53"/>
    <mergeCell ref="F53:H53"/>
    <mergeCell ref="I53:J53"/>
    <mergeCell ref="K53:M53"/>
    <mergeCell ref="N53:P53"/>
    <mergeCell ref="K50:M50"/>
    <mergeCell ref="N50:P50"/>
    <mergeCell ref="D51:E51"/>
    <mergeCell ref="F51:H51"/>
    <mergeCell ref="I51:J51"/>
    <mergeCell ref="K51:M51"/>
    <mergeCell ref="N51:P51"/>
    <mergeCell ref="Q47:S52"/>
    <mergeCell ref="D48:E48"/>
    <mergeCell ref="F48:H48"/>
    <mergeCell ref="I48:J48"/>
    <mergeCell ref="K48:M48"/>
    <mergeCell ref="N48:P48"/>
    <mergeCell ref="D49:E49"/>
    <mergeCell ref="F49:H49"/>
    <mergeCell ref="I49:J49"/>
    <mergeCell ref="K49:M49"/>
    <mergeCell ref="B47:B58"/>
    <mergeCell ref="D47:E47"/>
    <mergeCell ref="F47:H47"/>
    <mergeCell ref="I47:J47"/>
    <mergeCell ref="K47:M47"/>
    <mergeCell ref="N47:P47"/>
    <mergeCell ref="N49:P49"/>
    <mergeCell ref="D50:E50"/>
    <mergeCell ref="F50:H50"/>
    <mergeCell ref="I50:J50"/>
    <mergeCell ref="R45:R46"/>
    <mergeCell ref="S45:S46"/>
    <mergeCell ref="D46:E46"/>
    <mergeCell ref="F46:H46"/>
    <mergeCell ref="I46:J46"/>
    <mergeCell ref="K46:M46"/>
    <mergeCell ref="N46:P46"/>
    <mergeCell ref="D45:E45"/>
    <mergeCell ref="F45:H45"/>
    <mergeCell ref="I45:J45"/>
    <mergeCell ref="K45:M45"/>
    <mergeCell ref="N45:P45"/>
    <mergeCell ref="Q45:Q46"/>
    <mergeCell ref="R43:R44"/>
    <mergeCell ref="S43:S44"/>
    <mergeCell ref="D44:E44"/>
    <mergeCell ref="F44:H44"/>
    <mergeCell ref="I44:J44"/>
    <mergeCell ref="K44:M44"/>
    <mergeCell ref="N44:P44"/>
    <mergeCell ref="D43:E43"/>
    <mergeCell ref="F43:H43"/>
    <mergeCell ref="I43:J43"/>
    <mergeCell ref="K43:M43"/>
    <mergeCell ref="N43:P43"/>
    <mergeCell ref="Q43:Q44"/>
    <mergeCell ref="Q41:S42"/>
    <mergeCell ref="D42:E42"/>
    <mergeCell ref="F42:H42"/>
    <mergeCell ref="I42:J42"/>
    <mergeCell ref="K42:M42"/>
    <mergeCell ref="N42:P42"/>
    <mergeCell ref="D40:E40"/>
    <mergeCell ref="F40:H40"/>
    <mergeCell ref="I40:J40"/>
    <mergeCell ref="K40:M40"/>
    <mergeCell ref="N40:P40"/>
    <mergeCell ref="D41:E41"/>
    <mergeCell ref="F41:H41"/>
    <mergeCell ref="I41:J41"/>
    <mergeCell ref="K41:M41"/>
    <mergeCell ref="N41:P41"/>
    <mergeCell ref="K38:M38"/>
    <mergeCell ref="N38:P38"/>
    <mergeCell ref="D39:E39"/>
    <mergeCell ref="F39:H39"/>
    <mergeCell ref="I39:J39"/>
    <mergeCell ref="K39:M39"/>
    <mergeCell ref="N39:P39"/>
    <mergeCell ref="Q35:S40"/>
    <mergeCell ref="D36:E36"/>
    <mergeCell ref="F36:H36"/>
    <mergeCell ref="I36:J36"/>
    <mergeCell ref="K36:M36"/>
    <mergeCell ref="N36:P36"/>
    <mergeCell ref="D37:E37"/>
    <mergeCell ref="F37:H37"/>
    <mergeCell ref="I37:J37"/>
    <mergeCell ref="K37:M37"/>
    <mergeCell ref="B35:B46"/>
    <mergeCell ref="D35:E35"/>
    <mergeCell ref="F35:H35"/>
    <mergeCell ref="I35:J35"/>
    <mergeCell ref="K35:M35"/>
    <mergeCell ref="N35:P35"/>
    <mergeCell ref="N37:P37"/>
    <mergeCell ref="D38:E38"/>
    <mergeCell ref="F38:H38"/>
    <mergeCell ref="I38:J38"/>
    <mergeCell ref="R33:R34"/>
    <mergeCell ref="S33:S34"/>
    <mergeCell ref="D34:E34"/>
    <mergeCell ref="F34:H34"/>
    <mergeCell ref="I34:J34"/>
    <mergeCell ref="K34:M34"/>
    <mergeCell ref="N34:P34"/>
    <mergeCell ref="D33:E33"/>
    <mergeCell ref="F33:H33"/>
    <mergeCell ref="I33:J33"/>
    <mergeCell ref="K33:M33"/>
    <mergeCell ref="N33:P33"/>
    <mergeCell ref="Q33:Q34"/>
    <mergeCell ref="R31:R32"/>
    <mergeCell ref="S31:S32"/>
    <mergeCell ref="D32:E32"/>
    <mergeCell ref="F32:H32"/>
    <mergeCell ref="I32:J32"/>
    <mergeCell ref="K32:M32"/>
    <mergeCell ref="N32:P32"/>
    <mergeCell ref="D31:E31"/>
    <mergeCell ref="F31:H31"/>
    <mergeCell ref="I31:J31"/>
    <mergeCell ref="K31:M31"/>
    <mergeCell ref="N31:P31"/>
    <mergeCell ref="Q31:Q32"/>
    <mergeCell ref="Q29:S30"/>
    <mergeCell ref="D30:E30"/>
    <mergeCell ref="F30:H30"/>
    <mergeCell ref="I30:J30"/>
    <mergeCell ref="K30:M30"/>
    <mergeCell ref="N30:P30"/>
    <mergeCell ref="D28:E28"/>
    <mergeCell ref="F28:H28"/>
    <mergeCell ref="I28:J28"/>
    <mergeCell ref="K28:M28"/>
    <mergeCell ref="N28:P28"/>
    <mergeCell ref="D29:E29"/>
    <mergeCell ref="F29:H29"/>
    <mergeCell ref="I29:J29"/>
    <mergeCell ref="K29:M29"/>
    <mergeCell ref="N29:P29"/>
    <mergeCell ref="K26:M26"/>
    <mergeCell ref="N26:P26"/>
    <mergeCell ref="D27:E27"/>
    <mergeCell ref="F27:H27"/>
    <mergeCell ref="I27:J27"/>
    <mergeCell ref="K27:M27"/>
    <mergeCell ref="N27:P27"/>
    <mergeCell ref="Q23:S28"/>
    <mergeCell ref="D24:E24"/>
    <mergeCell ref="F24:H24"/>
    <mergeCell ref="I24:J24"/>
    <mergeCell ref="K24:M24"/>
    <mergeCell ref="N24:P24"/>
    <mergeCell ref="D25:E25"/>
    <mergeCell ref="F25:H25"/>
    <mergeCell ref="I25:J25"/>
    <mergeCell ref="K25:M25"/>
    <mergeCell ref="B23:B34"/>
    <mergeCell ref="D23:E23"/>
    <mergeCell ref="F23:H23"/>
    <mergeCell ref="I23:J23"/>
    <mergeCell ref="K23:M23"/>
    <mergeCell ref="N23:P23"/>
    <mergeCell ref="N25:P25"/>
    <mergeCell ref="D26:E26"/>
    <mergeCell ref="F26:H26"/>
    <mergeCell ref="I26:J26"/>
    <mergeCell ref="R21:R22"/>
    <mergeCell ref="S21:S22"/>
    <mergeCell ref="D22:E22"/>
    <mergeCell ref="F22:H22"/>
    <mergeCell ref="I22:J22"/>
    <mergeCell ref="K22:M22"/>
    <mergeCell ref="N22:P22"/>
    <mergeCell ref="D21:E21"/>
    <mergeCell ref="F21:H21"/>
    <mergeCell ref="I21:J21"/>
    <mergeCell ref="K21:M21"/>
    <mergeCell ref="N21:P21"/>
    <mergeCell ref="Q21:Q22"/>
    <mergeCell ref="R19:R20"/>
    <mergeCell ref="S19:S20"/>
    <mergeCell ref="D20:E20"/>
    <mergeCell ref="F20:H20"/>
    <mergeCell ref="I20:J20"/>
    <mergeCell ref="K20:M20"/>
    <mergeCell ref="N20:P20"/>
    <mergeCell ref="D19:E19"/>
    <mergeCell ref="F19:H19"/>
    <mergeCell ref="I19:J19"/>
    <mergeCell ref="K19:M19"/>
    <mergeCell ref="N19:P19"/>
    <mergeCell ref="Q19:Q20"/>
    <mergeCell ref="Q17:S18"/>
    <mergeCell ref="D18:E18"/>
    <mergeCell ref="F18:H18"/>
    <mergeCell ref="I18:J18"/>
    <mergeCell ref="K18:M18"/>
    <mergeCell ref="N18:P18"/>
    <mergeCell ref="D16:E16"/>
    <mergeCell ref="F16:H16"/>
    <mergeCell ref="I16:J16"/>
    <mergeCell ref="K16:M16"/>
    <mergeCell ref="N16:P16"/>
    <mergeCell ref="D17:E17"/>
    <mergeCell ref="F17:H17"/>
    <mergeCell ref="I17:J17"/>
    <mergeCell ref="K17:M17"/>
    <mergeCell ref="N17:P17"/>
    <mergeCell ref="D14:E14"/>
    <mergeCell ref="F14:H14"/>
    <mergeCell ref="I14:J14"/>
    <mergeCell ref="K14:M14"/>
    <mergeCell ref="N14:P14"/>
    <mergeCell ref="D15:E15"/>
    <mergeCell ref="F15:H15"/>
    <mergeCell ref="I15:J15"/>
    <mergeCell ref="K15:M15"/>
    <mergeCell ref="N15:P15"/>
    <mergeCell ref="F12:H12"/>
    <mergeCell ref="I12:J12"/>
    <mergeCell ref="K12:M12"/>
    <mergeCell ref="N12:P12"/>
    <mergeCell ref="D13:E13"/>
    <mergeCell ref="F13:H13"/>
    <mergeCell ref="I13:J13"/>
    <mergeCell ref="K13:M13"/>
    <mergeCell ref="N13:P13"/>
    <mergeCell ref="N10:P10"/>
    <mergeCell ref="Q10:S10"/>
    <mergeCell ref="B11:B22"/>
    <mergeCell ref="D11:E11"/>
    <mergeCell ref="F11:H11"/>
    <mergeCell ref="I11:J11"/>
    <mergeCell ref="K11:M11"/>
    <mergeCell ref="N11:P11"/>
    <mergeCell ref="Q11:S16"/>
    <mergeCell ref="D12:E12"/>
    <mergeCell ref="C8:D8"/>
    <mergeCell ref="K8:L8"/>
    <mergeCell ref="D10:E10"/>
    <mergeCell ref="F10:H10"/>
    <mergeCell ref="I10:J10"/>
    <mergeCell ref="K10:M10"/>
    <mergeCell ref="B4:C4"/>
    <mergeCell ref="C6:D6"/>
    <mergeCell ref="F6:G6"/>
    <mergeCell ref="K6:L6"/>
    <mergeCell ref="C7:D7"/>
    <mergeCell ref="F7:G7"/>
    <mergeCell ref="K7:L7"/>
  </mergeCells>
  <phoneticPr fontId="5"/>
  <printOptions horizontalCentered="1" verticalCentered="1"/>
  <pageMargins left="0.59055118110236227" right="0.59055118110236227" top="0.78740157480314965" bottom="0.39370078740157483" header="0.51181102362204722" footer="0.51181102362204722"/>
  <pageSetup paperSize="9" scale="7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7AC9-F047-4E4A-89EC-2DFD81DCA91E}">
  <dimension ref="A2:O93"/>
  <sheetViews>
    <sheetView topLeftCell="A34" zoomScaleNormal="100" workbookViewId="0">
      <selection activeCell="J11" sqref="J11:L11"/>
    </sheetView>
  </sheetViews>
  <sheetFormatPr defaultRowHeight="13.5" x14ac:dyDescent="0.15"/>
  <cols>
    <col min="1" max="1" width="5.125" style="1196" customWidth="1"/>
    <col min="2" max="2" width="10.625" style="1196" customWidth="1"/>
    <col min="3" max="4" width="5.125" style="1196" customWidth="1"/>
    <col min="5" max="20" width="5.125" style="1195" customWidth="1"/>
    <col min="21" max="256" width="9" style="1195"/>
    <col min="257" max="257" width="5.125" style="1195" customWidth="1"/>
    <col min="258" max="258" width="10.625" style="1195" customWidth="1"/>
    <col min="259" max="276" width="5.125" style="1195" customWidth="1"/>
    <col min="277" max="512" width="9" style="1195"/>
    <col min="513" max="513" width="5.125" style="1195" customWidth="1"/>
    <col min="514" max="514" width="10.625" style="1195" customWidth="1"/>
    <col min="515" max="532" width="5.125" style="1195" customWidth="1"/>
    <col min="533" max="768" width="9" style="1195"/>
    <col min="769" max="769" width="5.125" style="1195" customWidth="1"/>
    <col min="770" max="770" width="10.625" style="1195" customWidth="1"/>
    <col min="771" max="788" width="5.125" style="1195" customWidth="1"/>
    <col min="789" max="1024" width="9" style="1195"/>
    <col min="1025" max="1025" width="5.125" style="1195" customWidth="1"/>
    <col min="1026" max="1026" width="10.625" style="1195" customWidth="1"/>
    <col min="1027" max="1044" width="5.125" style="1195" customWidth="1"/>
    <col min="1045" max="1280" width="9" style="1195"/>
    <col min="1281" max="1281" width="5.125" style="1195" customWidth="1"/>
    <col min="1282" max="1282" width="10.625" style="1195" customWidth="1"/>
    <col min="1283" max="1300" width="5.125" style="1195" customWidth="1"/>
    <col min="1301" max="1536" width="9" style="1195"/>
    <col min="1537" max="1537" width="5.125" style="1195" customWidth="1"/>
    <col min="1538" max="1538" width="10.625" style="1195" customWidth="1"/>
    <col min="1539" max="1556" width="5.125" style="1195" customWidth="1"/>
    <col min="1557" max="1792" width="9" style="1195"/>
    <col min="1793" max="1793" width="5.125" style="1195" customWidth="1"/>
    <col min="1794" max="1794" width="10.625" style="1195" customWidth="1"/>
    <col min="1795" max="1812" width="5.125" style="1195" customWidth="1"/>
    <col min="1813" max="2048" width="9" style="1195"/>
    <col min="2049" max="2049" width="5.125" style="1195" customWidth="1"/>
    <col min="2050" max="2050" width="10.625" style="1195" customWidth="1"/>
    <col min="2051" max="2068" width="5.125" style="1195" customWidth="1"/>
    <col min="2069" max="2304" width="9" style="1195"/>
    <col min="2305" max="2305" width="5.125" style="1195" customWidth="1"/>
    <col min="2306" max="2306" width="10.625" style="1195" customWidth="1"/>
    <col min="2307" max="2324" width="5.125" style="1195" customWidth="1"/>
    <col min="2325" max="2560" width="9" style="1195"/>
    <col min="2561" max="2561" width="5.125" style="1195" customWidth="1"/>
    <col min="2562" max="2562" width="10.625" style="1195" customWidth="1"/>
    <col min="2563" max="2580" width="5.125" style="1195" customWidth="1"/>
    <col min="2581" max="2816" width="9" style="1195"/>
    <col min="2817" max="2817" width="5.125" style="1195" customWidth="1"/>
    <col min="2818" max="2818" width="10.625" style="1195" customWidth="1"/>
    <col min="2819" max="2836" width="5.125" style="1195" customWidth="1"/>
    <col min="2837" max="3072" width="9" style="1195"/>
    <col min="3073" max="3073" width="5.125" style="1195" customWidth="1"/>
    <col min="3074" max="3074" width="10.625" style="1195" customWidth="1"/>
    <col min="3075" max="3092" width="5.125" style="1195" customWidth="1"/>
    <col min="3093" max="3328" width="9" style="1195"/>
    <col min="3329" max="3329" width="5.125" style="1195" customWidth="1"/>
    <col min="3330" max="3330" width="10.625" style="1195" customWidth="1"/>
    <col min="3331" max="3348" width="5.125" style="1195" customWidth="1"/>
    <col min="3349" max="3584" width="9" style="1195"/>
    <col min="3585" max="3585" width="5.125" style="1195" customWidth="1"/>
    <col min="3586" max="3586" width="10.625" style="1195" customWidth="1"/>
    <col min="3587" max="3604" width="5.125" style="1195" customWidth="1"/>
    <col min="3605" max="3840" width="9" style="1195"/>
    <col min="3841" max="3841" width="5.125" style="1195" customWidth="1"/>
    <col min="3842" max="3842" width="10.625" style="1195" customWidth="1"/>
    <col min="3843" max="3860" width="5.125" style="1195" customWidth="1"/>
    <col min="3861" max="4096" width="9" style="1195"/>
    <col min="4097" max="4097" width="5.125" style="1195" customWidth="1"/>
    <col min="4098" max="4098" width="10.625" style="1195" customWidth="1"/>
    <col min="4099" max="4116" width="5.125" style="1195" customWidth="1"/>
    <col min="4117" max="4352" width="9" style="1195"/>
    <col min="4353" max="4353" width="5.125" style="1195" customWidth="1"/>
    <col min="4354" max="4354" width="10.625" style="1195" customWidth="1"/>
    <col min="4355" max="4372" width="5.125" style="1195" customWidth="1"/>
    <col min="4373" max="4608" width="9" style="1195"/>
    <col min="4609" max="4609" width="5.125" style="1195" customWidth="1"/>
    <col min="4610" max="4610" width="10.625" style="1195" customWidth="1"/>
    <col min="4611" max="4628" width="5.125" style="1195" customWidth="1"/>
    <col min="4629" max="4864" width="9" style="1195"/>
    <col min="4865" max="4865" width="5.125" style="1195" customWidth="1"/>
    <col min="4866" max="4866" width="10.625" style="1195" customWidth="1"/>
    <col min="4867" max="4884" width="5.125" style="1195" customWidth="1"/>
    <col min="4885" max="5120" width="9" style="1195"/>
    <col min="5121" max="5121" width="5.125" style="1195" customWidth="1"/>
    <col min="5122" max="5122" width="10.625" style="1195" customWidth="1"/>
    <col min="5123" max="5140" width="5.125" style="1195" customWidth="1"/>
    <col min="5141" max="5376" width="9" style="1195"/>
    <col min="5377" max="5377" width="5.125" style="1195" customWidth="1"/>
    <col min="5378" max="5378" width="10.625" style="1195" customWidth="1"/>
    <col min="5379" max="5396" width="5.125" style="1195" customWidth="1"/>
    <col min="5397" max="5632" width="9" style="1195"/>
    <col min="5633" max="5633" width="5.125" style="1195" customWidth="1"/>
    <col min="5634" max="5634" width="10.625" style="1195" customWidth="1"/>
    <col min="5635" max="5652" width="5.125" style="1195" customWidth="1"/>
    <col min="5653" max="5888" width="9" style="1195"/>
    <col min="5889" max="5889" width="5.125" style="1195" customWidth="1"/>
    <col min="5890" max="5890" width="10.625" style="1195" customWidth="1"/>
    <col min="5891" max="5908" width="5.125" style="1195" customWidth="1"/>
    <col min="5909" max="6144" width="9" style="1195"/>
    <col min="6145" max="6145" width="5.125" style="1195" customWidth="1"/>
    <col min="6146" max="6146" width="10.625" style="1195" customWidth="1"/>
    <col min="6147" max="6164" width="5.125" style="1195" customWidth="1"/>
    <col min="6165" max="6400" width="9" style="1195"/>
    <col min="6401" max="6401" width="5.125" style="1195" customWidth="1"/>
    <col min="6402" max="6402" width="10.625" style="1195" customWidth="1"/>
    <col min="6403" max="6420" width="5.125" style="1195" customWidth="1"/>
    <col min="6421" max="6656" width="9" style="1195"/>
    <col min="6657" max="6657" width="5.125" style="1195" customWidth="1"/>
    <col min="6658" max="6658" width="10.625" style="1195" customWidth="1"/>
    <col min="6659" max="6676" width="5.125" style="1195" customWidth="1"/>
    <col min="6677" max="6912" width="9" style="1195"/>
    <col min="6913" max="6913" width="5.125" style="1195" customWidth="1"/>
    <col min="6914" max="6914" width="10.625" style="1195" customWidth="1"/>
    <col min="6915" max="6932" width="5.125" style="1195" customWidth="1"/>
    <col min="6933" max="7168" width="9" style="1195"/>
    <col min="7169" max="7169" width="5.125" style="1195" customWidth="1"/>
    <col min="7170" max="7170" width="10.625" style="1195" customWidth="1"/>
    <col min="7171" max="7188" width="5.125" style="1195" customWidth="1"/>
    <col min="7189" max="7424" width="9" style="1195"/>
    <col min="7425" max="7425" width="5.125" style="1195" customWidth="1"/>
    <col min="7426" max="7426" width="10.625" style="1195" customWidth="1"/>
    <col min="7427" max="7444" width="5.125" style="1195" customWidth="1"/>
    <col min="7445" max="7680" width="9" style="1195"/>
    <col min="7681" max="7681" width="5.125" style="1195" customWidth="1"/>
    <col min="7682" max="7682" width="10.625" style="1195" customWidth="1"/>
    <col min="7683" max="7700" width="5.125" style="1195" customWidth="1"/>
    <col min="7701" max="7936" width="9" style="1195"/>
    <col min="7937" max="7937" width="5.125" style="1195" customWidth="1"/>
    <col min="7938" max="7938" width="10.625" style="1195" customWidth="1"/>
    <col min="7939" max="7956" width="5.125" style="1195" customWidth="1"/>
    <col min="7957" max="8192" width="9" style="1195"/>
    <col min="8193" max="8193" width="5.125" style="1195" customWidth="1"/>
    <col min="8194" max="8194" width="10.625" style="1195" customWidth="1"/>
    <col min="8195" max="8212" width="5.125" style="1195" customWidth="1"/>
    <col min="8213" max="8448" width="9" style="1195"/>
    <col min="8449" max="8449" width="5.125" style="1195" customWidth="1"/>
    <col min="8450" max="8450" width="10.625" style="1195" customWidth="1"/>
    <col min="8451" max="8468" width="5.125" style="1195" customWidth="1"/>
    <col min="8469" max="8704" width="9" style="1195"/>
    <col min="8705" max="8705" width="5.125" style="1195" customWidth="1"/>
    <col min="8706" max="8706" width="10.625" style="1195" customWidth="1"/>
    <col min="8707" max="8724" width="5.125" style="1195" customWidth="1"/>
    <col min="8725" max="8960" width="9" style="1195"/>
    <col min="8961" max="8961" width="5.125" style="1195" customWidth="1"/>
    <col min="8962" max="8962" width="10.625" style="1195" customWidth="1"/>
    <col min="8963" max="8980" width="5.125" style="1195" customWidth="1"/>
    <col min="8981" max="9216" width="9" style="1195"/>
    <col min="9217" max="9217" width="5.125" style="1195" customWidth="1"/>
    <col min="9218" max="9218" width="10.625" style="1195" customWidth="1"/>
    <col min="9219" max="9236" width="5.125" style="1195" customWidth="1"/>
    <col min="9237" max="9472" width="9" style="1195"/>
    <col min="9473" max="9473" width="5.125" style="1195" customWidth="1"/>
    <col min="9474" max="9474" width="10.625" style="1195" customWidth="1"/>
    <col min="9475" max="9492" width="5.125" style="1195" customWidth="1"/>
    <col min="9493" max="9728" width="9" style="1195"/>
    <col min="9729" max="9729" width="5.125" style="1195" customWidth="1"/>
    <col min="9730" max="9730" width="10.625" style="1195" customWidth="1"/>
    <col min="9731" max="9748" width="5.125" style="1195" customWidth="1"/>
    <col min="9749" max="9984" width="9" style="1195"/>
    <col min="9985" max="9985" width="5.125" style="1195" customWidth="1"/>
    <col min="9986" max="9986" width="10.625" style="1195" customWidth="1"/>
    <col min="9987" max="10004" width="5.125" style="1195" customWidth="1"/>
    <col min="10005" max="10240" width="9" style="1195"/>
    <col min="10241" max="10241" width="5.125" style="1195" customWidth="1"/>
    <col min="10242" max="10242" width="10.625" style="1195" customWidth="1"/>
    <col min="10243" max="10260" width="5.125" style="1195" customWidth="1"/>
    <col min="10261" max="10496" width="9" style="1195"/>
    <col min="10497" max="10497" width="5.125" style="1195" customWidth="1"/>
    <col min="10498" max="10498" width="10.625" style="1195" customWidth="1"/>
    <col min="10499" max="10516" width="5.125" style="1195" customWidth="1"/>
    <col min="10517" max="10752" width="9" style="1195"/>
    <col min="10753" max="10753" width="5.125" style="1195" customWidth="1"/>
    <col min="10754" max="10754" width="10.625" style="1195" customWidth="1"/>
    <col min="10755" max="10772" width="5.125" style="1195" customWidth="1"/>
    <col min="10773" max="11008" width="9" style="1195"/>
    <col min="11009" max="11009" width="5.125" style="1195" customWidth="1"/>
    <col min="11010" max="11010" width="10.625" style="1195" customWidth="1"/>
    <col min="11011" max="11028" width="5.125" style="1195" customWidth="1"/>
    <col min="11029" max="11264" width="9" style="1195"/>
    <col min="11265" max="11265" width="5.125" style="1195" customWidth="1"/>
    <col min="11266" max="11266" width="10.625" style="1195" customWidth="1"/>
    <col min="11267" max="11284" width="5.125" style="1195" customWidth="1"/>
    <col min="11285" max="11520" width="9" style="1195"/>
    <col min="11521" max="11521" width="5.125" style="1195" customWidth="1"/>
    <col min="11522" max="11522" width="10.625" style="1195" customWidth="1"/>
    <col min="11523" max="11540" width="5.125" style="1195" customWidth="1"/>
    <col min="11541" max="11776" width="9" style="1195"/>
    <col min="11777" max="11777" width="5.125" style="1195" customWidth="1"/>
    <col min="11778" max="11778" width="10.625" style="1195" customWidth="1"/>
    <col min="11779" max="11796" width="5.125" style="1195" customWidth="1"/>
    <col min="11797" max="12032" width="9" style="1195"/>
    <col min="12033" max="12033" width="5.125" style="1195" customWidth="1"/>
    <col min="12034" max="12034" width="10.625" style="1195" customWidth="1"/>
    <col min="12035" max="12052" width="5.125" style="1195" customWidth="1"/>
    <col min="12053" max="12288" width="9" style="1195"/>
    <col min="12289" max="12289" width="5.125" style="1195" customWidth="1"/>
    <col min="12290" max="12290" width="10.625" style="1195" customWidth="1"/>
    <col min="12291" max="12308" width="5.125" style="1195" customWidth="1"/>
    <col min="12309" max="12544" width="9" style="1195"/>
    <col min="12545" max="12545" width="5.125" style="1195" customWidth="1"/>
    <col min="12546" max="12546" width="10.625" style="1195" customWidth="1"/>
    <col min="12547" max="12564" width="5.125" style="1195" customWidth="1"/>
    <col min="12565" max="12800" width="9" style="1195"/>
    <col min="12801" max="12801" width="5.125" style="1195" customWidth="1"/>
    <col min="12802" max="12802" width="10.625" style="1195" customWidth="1"/>
    <col min="12803" max="12820" width="5.125" style="1195" customWidth="1"/>
    <col min="12821" max="13056" width="9" style="1195"/>
    <col min="13057" max="13057" width="5.125" style="1195" customWidth="1"/>
    <col min="13058" max="13058" width="10.625" style="1195" customWidth="1"/>
    <col min="13059" max="13076" width="5.125" style="1195" customWidth="1"/>
    <col min="13077" max="13312" width="9" style="1195"/>
    <col min="13313" max="13313" width="5.125" style="1195" customWidth="1"/>
    <col min="13314" max="13314" width="10.625" style="1195" customWidth="1"/>
    <col min="13315" max="13332" width="5.125" style="1195" customWidth="1"/>
    <col min="13333" max="13568" width="9" style="1195"/>
    <col min="13569" max="13569" width="5.125" style="1195" customWidth="1"/>
    <col min="13570" max="13570" width="10.625" style="1195" customWidth="1"/>
    <col min="13571" max="13588" width="5.125" style="1195" customWidth="1"/>
    <col min="13589" max="13824" width="9" style="1195"/>
    <col min="13825" max="13825" width="5.125" style="1195" customWidth="1"/>
    <col min="13826" max="13826" width="10.625" style="1195" customWidth="1"/>
    <col min="13827" max="13844" width="5.125" style="1195" customWidth="1"/>
    <col min="13845" max="14080" width="9" style="1195"/>
    <col min="14081" max="14081" width="5.125" style="1195" customWidth="1"/>
    <col min="14082" max="14082" width="10.625" style="1195" customWidth="1"/>
    <col min="14083" max="14100" width="5.125" style="1195" customWidth="1"/>
    <col min="14101" max="14336" width="9" style="1195"/>
    <col min="14337" max="14337" width="5.125" style="1195" customWidth="1"/>
    <col min="14338" max="14338" width="10.625" style="1195" customWidth="1"/>
    <col min="14339" max="14356" width="5.125" style="1195" customWidth="1"/>
    <col min="14357" max="14592" width="9" style="1195"/>
    <col min="14593" max="14593" width="5.125" style="1195" customWidth="1"/>
    <col min="14594" max="14594" width="10.625" style="1195" customWidth="1"/>
    <col min="14595" max="14612" width="5.125" style="1195" customWidth="1"/>
    <col min="14613" max="14848" width="9" style="1195"/>
    <col min="14849" max="14849" width="5.125" style="1195" customWidth="1"/>
    <col min="14850" max="14850" width="10.625" style="1195" customWidth="1"/>
    <col min="14851" max="14868" width="5.125" style="1195" customWidth="1"/>
    <col min="14869" max="15104" width="9" style="1195"/>
    <col min="15105" max="15105" width="5.125" style="1195" customWidth="1"/>
    <col min="15106" max="15106" width="10.625" style="1195" customWidth="1"/>
    <col min="15107" max="15124" width="5.125" style="1195" customWidth="1"/>
    <col min="15125" max="15360" width="9" style="1195"/>
    <col min="15361" max="15361" width="5.125" style="1195" customWidth="1"/>
    <col min="15362" max="15362" width="10.625" style="1195" customWidth="1"/>
    <col min="15363" max="15380" width="5.125" style="1195" customWidth="1"/>
    <col min="15381" max="15616" width="9" style="1195"/>
    <col min="15617" max="15617" width="5.125" style="1195" customWidth="1"/>
    <col min="15618" max="15618" width="10.625" style="1195" customWidth="1"/>
    <col min="15619" max="15636" width="5.125" style="1195" customWidth="1"/>
    <col min="15637" max="15872" width="9" style="1195"/>
    <col min="15873" max="15873" width="5.125" style="1195" customWidth="1"/>
    <col min="15874" max="15874" width="10.625" style="1195" customWidth="1"/>
    <col min="15875" max="15892" width="5.125" style="1195" customWidth="1"/>
    <col min="15893" max="16128" width="9" style="1195"/>
    <col min="16129" max="16129" width="5.125" style="1195" customWidth="1"/>
    <col min="16130" max="16130" width="10.625" style="1195" customWidth="1"/>
    <col min="16131" max="16148" width="5.125" style="1195" customWidth="1"/>
    <col min="16149" max="16384" width="9" style="1195"/>
  </cols>
  <sheetData>
    <row r="2" spans="1:15" s="1198" customFormat="1" ht="11.25" customHeight="1" x14ac:dyDescent="0.15">
      <c r="A2" s="1199" t="s">
        <v>338</v>
      </c>
      <c r="B2" s="1199"/>
      <c r="C2" s="1198" t="s">
        <v>383</v>
      </c>
    </row>
    <row r="3" spans="1:15" s="1198" customFormat="1" ht="11.25" customHeight="1" x14ac:dyDescent="0.15">
      <c r="A3" s="1200"/>
      <c r="B3" s="1200"/>
    </row>
    <row r="4" spans="1:15" s="1198" customFormat="1" ht="11.25" customHeight="1" x14ac:dyDescent="0.15">
      <c r="A4" s="1200"/>
      <c r="B4" s="1269" t="s">
        <v>341</v>
      </c>
      <c r="C4" s="1269"/>
      <c r="D4" s="1202" t="s">
        <v>342</v>
      </c>
      <c r="E4" s="1270">
        <v>10000000</v>
      </c>
      <c r="F4" s="1270"/>
      <c r="G4" s="1198" t="s">
        <v>343</v>
      </c>
      <c r="J4" s="1203" t="s">
        <v>344</v>
      </c>
      <c r="K4" s="1203"/>
      <c r="L4" s="1271">
        <v>7</v>
      </c>
      <c r="M4" s="1198" t="s">
        <v>345</v>
      </c>
      <c r="N4" s="1198">
        <f>+L4*12</f>
        <v>84</v>
      </c>
      <c r="O4" s="1198" t="s">
        <v>346</v>
      </c>
    </row>
    <row r="5" spans="1:15" s="1198" customFormat="1" ht="11.25" customHeight="1" thickBot="1" x14ac:dyDescent="0.2">
      <c r="A5" s="1200"/>
      <c r="B5" s="1269" t="s">
        <v>347</v>
      </c>
      <c r="C5" s="1269"/>
      <c r="D5" s="1202" t="s">
        <v>342</v>
      </c>
      <c r="E5" s="1199">
        <f>+E4/N6</f>
        <v>119047.61904761905</v>
      </c>
      <c r="F5" s="1199"/>
      <c r="G5" s="1198" t="s">
        <v>343</v>
      </c>
      <c r="J5" s="1204" t="s">
        <v>348</v>
      </c>
      <c r="K5" s="1204"/>
      <c r="L5" s="1272">
        <v>0</v>
      </c>
      <c r="M5" s="1205" t="s">
        <v>345</v>
      </c>
      <c r="N5" s="1205">
        <f>+L5*12</f>
        <v>0</v>
      </c>
      <c r="O5" s="1205" t="s">
        <v>346</v>
      </c>
    </row>
    <row r="6" spans="1:15" s="1198" customFormat="1" ht="11.25" customHeight="1" thickTop="1" x14ac:dyDescent="0.15">
      <c r="A6" s="1200"/>
      <c r="B6" s="1269" t="s">
        <v>349</v>
      </c>
      <c r="C6" s="1269"/>
      <c r="D6" s="1202" t="s">
        <v>342</v>
      </c>
      <c r="E6" s="1206">
        <v>1.9E-2</v>
      </c>
      <c r="J6" s="1207" t="s">
        <v>350</v>
      </c>
      <c r="K6" s="1207"/>
      <c r="L6" s="1208">
        <f>+L4-L5</f>
        <v>7</v>
      </c>
      <c r="M6" s="1198" t="s">
        <v>345</v>
      </c>
      <c r="N6" s="1208">
        <f>+N4-N5</f>
        <v>84</v>
      </c>
      <c r="O6" s="1198" t="s">
        <v>346</v>
      </c>
    </row>
    <row r="7" spans="1:15" s="1198" customFormat="1" ht="11.25" customHeight="1" thickBot="1" x14ac:dyDescent="0.2">
      <c r="A7" s="1200"/>
      <c r="B7" s="1209"/>
      <c r="C7" s="1209"/>
    </row>
    <row r="8" spans="1:15" s="1198" customFormat="1" ht="11.25" customHeight="1" thickBot="1" x14ac:dyDescent="0.2">
      <c r="A8" s="1210" t="s">
        <v>351</v>
      </c>
      <c r="B8" s="1211" t="s">
        <v>352</v>
      </c>
      <c r="C8" s="1212" t="s">
        <v>353</v>
      </c>
      <c r="D8" s="1213"/>
      <c r="E8" s="1214" t="s">
        <v>354</v>
      </c>
      <c r="F8" s="1214"/>
      <c r="G8" s="1214"/>
      <c r="H8" s="1214" t="s">
        <v>384</v>
      </c>
      <c r="I8" s="1214"/>
      <c r="J8" s="1214" t="s">
        <v>355</v>
      </c>
      <c r="K8" s="1214"/>
      <c r="L8" s="1214"/>
      <c r="M8" s="1214" t="s">
        <v>356</v>
      </c>
      <c r="N8" s="1214"/>
      <c r="O8" s="1273"/>
    </row>
    <row r="9" spans="1:15" s="1198" customFormat="1" ht="11.25" customHeight="1" x14ac:dyDescent="0.15">
      <c r="A9" s="1218" t="s">
        <v>358</v>
      </c>
      <c r="B9" s="1219">
        <v>1</v>
      </c>
      <c r="C9" s="1220">
        <f>+E5</f>
        <v>119047.61904761905</v>
      </c>
      <c r="D9" s="1220"/>
      <c r="E9" s="1221">
        <f>+E4-C9</f>
        <v>9880952.3809523806</v>
      </c>
      <c r="F9" s="1221"/>
      <c r="G9" s="1221"/>
      <c r="H9" s="1222">
        <f>+E6</f>
        <v>1.9E-2</v>
      </c>
      <c r="I9" s="1222"/>
      <c r="J9" s="1221">
        <f t="shared" ref="J9:J72" si="0">+(E9*H9)/12</f>
        <v>15644.84126984127</v>
      </c>
      <c r="K9" s="1221"/>
      <c r="L9" s="1221"/>
      <c r="M9" s="1221">
        <f t="shared" ref="M9:M72" si="1">+C9+J9</f>
        <v>134692.46031746033</v>
      </c>
      <c r="N9" s="1221"/>
      <c r="O9" s="1274"/>
    </row>
    <row r="10" spans="1:15" s="1198" customFormat="1" ht="11.25" customHeight="1" x14ac:dyDescent="0.15">
      <c r="A10" s="1225"/>
      <c r="B10" s="1226">
        <v>2</v>
      </c>
      <c r="C10" s="1227">
        <f>+C9</f>
        <v>119047.61904761905</v>
      </c>
      <c r="D10" s="1227"/>
      <c r="E10" s="1227">
        <f t="shared" ref="E10:E73" si="2">+E9-C10</f>
        <v>9761904.7619047612</v>
      </c>
      <c r="F10" s="1227"/>
      <c r="G10" s="1227"/>
      <c r="H10" s="1228">
        <f t="shared" ref="H10:H73" si="3">+H9</f>
        <v>1.9E-2</v>
      </c>
      <c r="I10" s="1228"/>
      <c r="J10" s="1227">
        <f>+(E10*H10)/12</f>
        <v>15456.349206349203</v>
      </c>
      <c r="K10" s="1227"/>
      <c r="L10" s="1227"/>
      <c r="M10" s="1227">
        <f>+C10+J10</f>
        <v>134503.96825396825</v>
      </c>
      <c r="N10" s="1227"/>
      <c r="O10" s="1275"/>
    </row>
    <row r="11" spans="1:15" s="1198" customFormat="1" ht="11.25" customHeight="1" x14ac:dyDescent="0.15">
      <c r="A11" s="1225"/>
      <c r="B11" s="1226">
        <v>3</v>
      </c>
      <c r="C11" s="1227">
        <f t="shared" ref="C11:C20" si="4">+C10</f>
        <v>119047.61904761905</v>
      </c>
      <c r="D11" s="1227"/>
      <c r="E11" s="1227">
        <f t="shared" si="2"/>
        <v>9642857.1428571418</v>
      </c>
      <c r="F11" s="1227"/>
      <c r="G11" s="1227"/>
      <c r="H11" s="1228">
        <f t="shared" si="3"/>
        <v>1.9E-2</v>
      </c>
      <c r="I11" s="1228"/>
      <c r="J11" s="1227">
        <f t="shared" si="0"/>
        <v>15267.857142857139</v>
      </c>
      <c r="K11" s="1227"/>
      <c r="L11" s="1227"/>
      <c r="M11" s="1227">
        <f t="shared" si="1"/>
        <v>134315.47619047618</v>
      </c>
      <c r="N11" s="1227"/>
      <c r="O11" s="1275"/>
    </row>
    <row r="12" spans="1:15" s="1198" customFormat="1" ht="11.25" customHeight="1" x14ac:dyDescent="0.15">
      <c r="A12" s="1225"/>
      <c r="B12" s="1226">
        <v>4</v>
      </c>
      <c r="C12" s="1227">
        <f t="shared" si="4"/>
        <v>119047.61904761905</v>
      </c>
      <c r="D12" s="1227"/>
      <c r="E12" s="1227">
        <f t="shared" si="2"/>
        <v>9523809.5238095224</v>
      </c>
      <c r="F12" s="1227"/>
      <c r="G12" s="1227"/>
      <c r="H12" s="1228">
        <f t="shared" si="3"/>
        <v>1.9E-2</v>
      </c>
      <c r="I12" s="1228"/>
      <c r="J12" s="1227">
        <f t="shared" si="0"/>
        <v>15079.365079365076</v>
      </c>
      <c r="K12" s="1227"/>
      <c r="L12" s="1227"/>
      <c r="M12" s="1227">
        <f t="shared" si="1"/>
        <v>134126.98412698414</v>
      </c>
      <c r="N12" s="1227"/>
      <c r="O12" s="1275"/>
    </row>
    <row r="13" spans="1:15" s="1198" customFormat="1" ht="11.25" customHeight="1" x14ac:dyDescent="0.15">
      <c r="A13" s="1225"/>
      <c r="B13" s="1226">
        <v>5</v>
      </c>
      <c r="C13" s="1227">
        <f t="shared" si="4"/>
        <v>119047.61904761905</v>
      </c>
      <c r="D13" s="1227"/>
      <c r="E13" s="1227">
        <f t="shared" si="2"/>
        <v>9404761.904761903</v>
      </c>
      <c r="F13" s="1227"/>
      <c r="G13" s="1227"/>
      <c r="H13" s="1228">
        <f t="shared" si="3"/>
        <v>1.9E-2</v>
      </c>
      <c r="I13" s="1228"/>
      <c r="J13" s="1227">
        <f t="shared" si="0"/>
        <v>14890.873015873012</v>
      </c>
      <c r="K13" s="1227"/>
      <c r="L13" s="1227"/>
      <c r="M13" s="1227">
        <f t="shared" si="1"/>
        <v>133938.49206349207</v>
      </c>
      <c r="N13" s="1227"/>
      <c r="O13" s="1275"/>
    </row>
    <row r="14" spans="1:15" s="1198" customFormat="1" ht="11.25" customHeight="1" x14ac:dyDescent="0.15">
      <c r="A14" s="1225"/>
      <c r="B14" s="1226">
        <v>6</v>
      </c>
      <c r="C14" s="1227">
        <f t="shared" si="4"/>
        <v>119047.61904761905</v>
      </c>
      <c r="D14" s="1227"/>
      <c r="E14" s="1227">
        <f t="shared" si="2"/>
        <v>9285714.2857142836</v>
      </c>
      <c r="F14" s="1227"/>
      <c r="G14" s="1227"/>
      <c r="H14" s="1228">
        <f t="shared" si="3"/>
        <v>1.9E-2</v>
      </c>
      <c r="I14" s="1228"/>
      <c r="J14" s="1227">
        <f t="shared" si="0"/>
        <v>14702.380952380949</v>
      </c>
      <c r="K14" s="1227"/>
      <c r="L14" s="1227"/>
      <c r="M14" s="1227">
        <f t="shared" si="1"/>
        <v>133750</v>
      </c>
      <c r="N14" s="1227"/>
      <c r="O14" s="1275"/>
    </row>
    <row r="15" spans="1:15" s="1198" customFormat="1" ht="11.25" customHeight="1" x14ac:dyDescent="0.15">
      <c r="A15" s="1225"/>
      <c r="B15" s="1226">
        <v>7</v>
      </c>
      <c r="C15" s="1227">
        <f t="shared" si="4"/>
        <v>119047.61904761905</v>
      </c>
      <c r="D15" s="1227"/>
      <c r="E15" s="1227">
        <f t="shared" si="2"/>
        <v>9166666.6666666642</v>
      </c>
      <c r="F15" s="1227"/>
      <c r="G15" s="1227"/>
      <c r="H15" s="1228">
        <f t="shared" si="3"/>
        <v>1.9E-2</v>
      </c>
      <c r="I15" s="1228"/>
      <c r="J15" s="1227">
        <f t="shared" si="0"/>
        <v>14513.888888888885</v>
      </c>
      <c r="K15" s="1227"/>
      <c r="L15" s="1227"/>
      <c r="M15" s="1227">
        <f t="shared" si="1"/>
        <v>133561.50793650793</v>
      </c>
      <c r="N15" s="1227"/>
      <c r="O15" s="1275"/>
    </row>
    <row r="16" spans="1:15" s="1198" customFormat="1" ht="11.25" customHeight="1" x14ac:dyDescent="0.15">
      <c r="A16" s="1225"/>
      <c r="B16" s="1226">
        <v>8</v>
      </c>
      <c r="C16" s="1227">
        <f t="shared" si="4"/>
        <v>119047.61904761905</v>
      </c>
      <c r="D16" s="1227"/>
      <c r="E16" s="1227">
        <f t="shared" si="2"/>
        <v>9047619.0476190448</v>
      </c>
      <c r="F16" s="1227"/>
      <c r="G16" s="1227"/>
      <c r="H16" s="1228">
        <f t="shared" si="3"/>
        <v>1.9E-2</v>
      </c>
      <c r="I16" s="1228"/>
      <c r="J16" s="1227">
        <f t="shared" si="0"/>
        <v>14325.39682539682</v>
      </c>
      <c r="K16" s="1227"/>
      <c r="L16" s="1227"/>
      <c r="M16" s="1227">
        <f t="shared" si="1"/>
        <v>133373.01587301586</v>
      </c>
      <c r="N16" s="1227"/>
      <c r="O16" s="1275"/>
    </row>
    <row r="17" spans="1:15" s="1198" customFormat="1" ht="11.25" customHeight="1" x14ac:dyDescent="0.15">
      <c r="A17" s="1225"/>
      <c r="B17" s="1226">
        <v>9</v>
      </c>
      <c r="C17" s="1227">
        <f t="shared" si="4"/>
        <v>119047.61904761905</v>
      </c>
      <c r="D17" s="1227"/>
      <c r="E17" s="1227">
        <f t="shared" si="2"/>
        <v>8928571.4285714254</v>
      </c>
      <c r="F17" s="1227"/>
      <c r="G17" s="1227"/>
      <c r="H17" s="1228">
        <f t="shared" si="3"/>
        <v>1.9E-2</v>
      </c>
      <c r="I17" s="1228"/>
      <c r="J17" s="1227">
        <f t="shared" si="0"/>
        <v>14136.904761904756</v>
      </c>
      <c r="K17" s="1227"/>
      <c r="L17" s="1227"/>
      <c r="M17" s="1227">
        <f t="shared" si="1"/>
        <v>133184.52380952382</v>
      </c>
      <c r="N17" s="1227"/>
      <c r="O17" s="1275"/>
    </row>
    <row r="18" spans="1:15" s="1198" customFormat="1" ht="11.25" customHeight="1" x14ac:dyDescent="0.15">
      <c r="A18" s="1225"/>
      <c r="B18" s="1226">
        <v>10</v>
      </c>
      <c r="C18" s="1227">
        <f t="shared" si="4"/>
        <v>119047.61904761905</v>
      </c>
      <c r="D18" s="1227"/>
      <c r="E18" s="1227">
        <f t="shared" si="2"/>
        <v>8809523.809523806</v>
      </c>
      <c r="F18" s="1227"/>
      <c r="G18" s="1227"/>
      <c r="H18" s="1228">
        <f t="shared" si="3"/>
        <v>1.9E-2</v>
      </c>
      <c r="I18" s="1228"/>
      <c r="J18" s="1227">
        <f t="shared" si="0"/>
        <v>13948.412698412692</v>
      </c>
      <c r="K18" s="1227"/>
      <c r="L18" s="1227"/>
      <c r="M18" s="1227">
        <f t="shared" si="1"/>
        <v>132996.03174603175</v>
      </c>
      <c r="N18" s="1227"/>
      <c r="O18" s="1275"/>
    </row>
    <row r="19" spans="1:15" s="1198" customFormat="1" ht="11.25" customHeight="1" x14ac:dyDescent="0.15">
      <c r="A19" s="1225"/>
      <c r="B19" s="1226">
        <v>11</v>
      </c>
      <c r="C19" s="1227">
        <f t="shared" si="4"/>
        <v>119047.61904761905</v>
      </c>
      <c r="D19" s="1227"/>
      <c r="E19" s="1227">
        <f t="shared" si="2"/>
        <v>8690476.1904761866</v>
      </c>
      <c r="F19" s="1227"/>
      <c r="G19" s="1227"/>
      <c r="H19" s="1228">
        <f t="shared" si="3"/>
        <v>1.9E-2</v>
      </c>
      <c r="I19" s="1228"/>
      <c r="J19" s="1227">
        <f t="shared" si="0"/>
        <v>13759.920634920629</v>
      </c>
      <c r="K19" s="1227"/>
      <c r="L19" s="1227"/>
      <c r="M19" s="1227">
        <f t="shared" si="1"/>
        <v>132807.53968253967</v>
      </c>
      <c r="N19" s="1227"/>
      <c r="O19" s="1275"/>
    </row>
    <row r="20" spans="1:15" s="1198" customFormat="1" ht="11.25" customHeight="1" thickBot="1" x14ac:dyDescent="0.2">
      <c r="A20" s="1247"/>
      <c r="B20" s="1248">
        <v>12</v>
      </c>
      <c r="C20" s="1249">
        <f t="shared" si="4"/>
        <v>119047.61904761905</v>
      </c>
      <c r="D20" s="1249"/>
      <c r="E20" s="1249">
        <f t="shared" si="2"/>
        <v>8571428.5714285672</v>
      </c>
      <c r="F20" s="1249"/>
      <c r="G20" s="1249"/>
      <c r="H20" s="1250">
        <f t="shared" si="3"/>
        <v>1.9E-2</v>
      </c>
      <c r="I20" s="1250"/>
      <c r="J20" s="1249">
        <f t="shared" si="0"/>
        <v>13571.428571428565</v>
      </c>
      <c r="K20" s="1249"/>
      <c r="L20" s="1249"/>
      <c r="M20" s="1249">
        <f t="shared" si="1"/>
        <v>132619.04761904763</v>
      </c>
      <c r="N20" s="1249"/>
      <c r="O20" s="1276"/>
    </row>
    <row r="21" spans="1:15" s="1198" customFormat="1" ht="11.25" customHeight="1" x14ac:dyDescent="0.15">
      <c r="A21" s="1218" t="s">
        <v>362</v>
      </c>
      <c r="B21" s="1254">
        <v>13</v>
      </c>
      <c r="C21" s="1255">
        <f>+E5</f>
        <v>119047.61904761905</v>
      </c>
      <c r="D21" s="1255"/>
      <c r="E21" s="1255">
        <f t="shared" si="2"/>
        <v>8452380.9523809478</v>
      </c>
      <c r="F21" s="1255"/>
      <c r="G21" s="1255"/>
      <c r="H21" s="1256">
        <f t="shared" si="3"/>
        <v>1.9E-2</v>
      </c>
      <c r="I21" s="1256"/>
      <c r="J21" s="1255">
        <f t="shared" si="0"/>
        <v>13382.9365079365</v>
      </c>
      <c r="K21" s="1255"/>
      <c r="L21" s="1255"/>
      <c r="M21" s="1255">
        <f t="shared" si="1"/>
        <v>132430.55555555556</v>
      </c>
      <c r="N21" s="1255"/>
      <c r="O21" s="1277"/>
    </row>
    <row r="22" spans="1:15" s="1198" customFormat="1" ht="11.25" customHeight="1" x14ac:dyDescent="0.15">
      <c r="A22" s="1225"/>
      <c r="B22" s="1226">
        <v>14</v>
      </c>
      <c r="C22" s="1227">
        <f t="shared" ref="C22:C85" si="5">+C21</f>
        <v>119047.61904761905</v>
      </c>
      <c r="D22" s="1227"/>
      <c r="E22" s="1227">
        <f t="shared" si="2"/>
        <v>8333333.3333333284</v>
      </c>
      <c r="F22" s="1227"/>
      <c r="G22" s="1227"/>
      <c r="H22" s="1228">
        <f t="shared" si="3"/>
        <v>1.9E-2</v>
      </c>
      <c r="I22" s="1228"/>
      <c r="J22" s="1227">
        <f t="shared" si="0"/>
        <v>13194.444444444436</v>
      </c>
      <c r="K22" s="1227"/>
      <c r="L22" s="1227"/>
      <c r="M22" s="1227">
        <f t="shared" si="1"/>
        <v>132242.06349206349</v>
      </c>
      <c r="N22" s="1227"/>
      <c r="O22" s="1275"/>
    </row>
    <row r="23" spans="1:15" s="1198" customFormat="1" ht="11.25" customHeight="1" x14ac:dyDescent="0.15">
      <c r="A23" s="1225"/>
      <c r="B23" s="1226">
        <v>15</v>
      </c>
      <c r="C23" s="1227">
        <f t="shared" si="5"/>
        <v>119047.61904761905</v>
      </c>
      <c r="D23" s="1227"/>
      <c r="E23" s="1227">
        <f t="shared" si="2"/>
        <v>8214285.714285709</v>
      </c>
      <c r="F23" s="1227"/>
      <c r="G23" s="1227"/>
      <c r="H23" s="1228">
        <f t="shared" si="3"/>
        <v>1.9E-2</v>
      </c>
      <c r="I23" s="1228"/>
      <c r="J23" s="1227">
        <f t="shared" si="0"/>
        <v>13005.952380952373</v>
      </c>
      <c r="K23" s="1227"/>
      <c r="L23" s="1227"/>
      <c r="M23" s="1227">
        <f t="shared" si="1"/>
        <v>132053.57142857142</v>
      </c>
      <c r="N23" s="1227"/>
      <c r="O23" s="1275"/>
    </row>
    <row r="24" spans="1:15" s="1198" customFormat="1" ht="11.25" customHeight="1" x14ac:dyDescent="0.15">
      <c r="A24" s="1225"/>
      <c r="B24" s="1226">
        <v>16</v>
      </c>
      <c r="C24" s="1227">
        <f t="shared" si="5"/>
        <v>119047.61904761905</v>
      </c>
      <c r="D24" s="1227"/>
      <c r="E24" s="1227">
        <f t="shared" si="2"/>
        <v>8095238.0952380896</v>
      </c>
      <c r="F24" s="1227"/>
      <c r="G24" s="1227"/>
      <c r="H24" s="1228">
        <f t="shared" si="3"/>
        <v>1.9E-2</v>
      </c>
      <c r="I24" s="1228"/>
      <c r="J24" s="1227">
        <f t="shared" si="0"/>
        <v>12817.460317460309</v>
      </c>
      <c r="K24" s="1227"/>
      <c r="L24" s="1227"/>
      <c r="M24" s="1227">
        <f t="shared" si="1"/>
        <v>131865.07936507935</v>
      </c>
      <c r="N24" s="1227"/>
      <c r="O24" s="1275"/>
    </row>
    <row r="25" spans="1:15" s="1198" customFormat="1" ht="11.25" customHeight="1" x14ac:dyDescent="0.15">
      <c r="A25" s="1225"/>
      <c r="B25" s="1226">
        <v>17</v>
      </c>
      <c r="C25" s="1227">
        <f t="shared" si="5"/>
        <v>119047.61904761905</v>
      </c>
      <c r="D25" s="1227"/>
      <c r="E25" s="1227">
        <f t="shared" si="2"/>
        <v>7976190.4761904702</v>
      </c>
      <c r="F25" s="1227"/>
      <c r="G25" s="1227"/>
      <c r="H25" s="1228">
        <f t="shared" si="3"/>
        <v>1.9E-2</v>
      </c>
      <c r="I25" s="1228"/>
      <c r="J25" s="1227">
        <f t="shared" si="0"/>
        <v>12628.968253968245</v>
      </c>
      <c r="K25" s="1227"/>
      <c r="L25" s="1227"/>
      <c r="M25" s="1227">
        <f t="shared" si="1"/>
        <v>131676.58730158731</v>
      </c>
      <c r="N25" s="1227"/>
      <c r="O25" s="1275"/>
    </row>
    <row r="26" spans="1:15" s="1198" customFormat="1" ht="11.25" customHeight="1" x14ac:dyDescent="0.15">
      <c r="A26" s="1225"/>
      <c r="B26" s="1226">
        <v>18</v>
      </c>
      <c r="C26" s="1227">
        <f t="shared" si="5"/>
        <v>119047.61904761905</v>
      </c>
      <c r="D26" s="1227"/>
      <c r="E26" s="1227">
        <f t="shared" si="2"/>
        <v>7857142.8571428508</v>
      </c>
      <c r="F26" s="1227"/>
      <c r="G26" s="1227"/>
      <c r="H26" s="1228">
        <f t="shared" si="3"/>
        <v>1.9E-2</v>
      </c>
      <c r="I26" s="1228"/>
      <c r="J26" s="1227">
        <f t="shared" si="0"/>
        <v>12440.476190476182</v>
      </c>
      <c r="K26" s="1227"/>
      <c r="L26" s="1227"/>
      <c r="M26" s="1227">
        <f t="shared" si="1"/>
        <v>131488.09523809524</v>
      </c>
      <c r="N26" s="1227"/>
      <c r="O26" s="1275"/>
    </row>
    <row r="27" spans="1:15" s="1198" customFormat="1" ht="11.25" customHeight="1" x14ac:dyDescent="0.15">
      <c r="A27" s="1225"/>
      <c r="B27" s="1226">
        <v>19</v>
      </c>
      <c r="C27" s="1227">
        <f t="shared" si="5"/>
        <v>119047.61904761905</v>
      </c>
      <c r="D27" s="1227"/>
      <c r="E27" s="1227">
        <f t="shared" si="2"/>
        <v>7738095.2380952314</v>
      </c>
      <c r="F27" s="1227"/>
      <c r="G27" s="1227"/>
      <c r="H27" s="1228">
        <f t="shared" si="3"/>
        <v>1.9E-2</v>
      </c>
      <c r="I27" s="1228"/>
      <c r="J27" s="1227">
        <f t="shared" si="0"/>
        <v>12251.984126984114</v>
      </c>
      <c r="K27" s="1227"/>
      <c r="L27" s="1227"/>
      <c r="M27" s="1227">
        <f t="shared" si="1"/>
        <v>131299.60317460317</v>
      </c>
      <c r="N27" s="1227"/>
      <c r="O27" s="1275"/>
    </row>
    <row r="28" spans="1:15" s="1198" customFormat="1" ht="11.25" customHeight="1" x14ac:dyDescent="0.15">
      <c r="A28" s="1225"/>
      <c r="B28" s="1226">
        <v>20</v>
      </c>
      <c r="C28" s="1227">
        <f t="shared" si="5"/>
        <v>119047.61904761905</v>
      </c>
      <c r="D28" s="1227"/>
      <c r="E28" s="1227">
        <f t="shared" si="2"/>
        <v>7619047.619047612</v>
      </c>
      <c r="F28" s="1227"/>
      <c r="G28" s="1227"/>
      <c r="H28" s="1228">
        <f t="shared" si="3"/>
        <v>1.9E-2</v>
      </c>
      <c r="I28" s="1228"/>
      <c r="J28" s="1227">
        <f t="shared" si="0"/>
        <v>12063.492063492051</v>
      </c>
      <c r="K28" s="1227"/>
      <c r="L28" s="1227"/>
      <c r="M28" s="1227">
        <f t="shared" si="1"/>
        <v>131111.11111111109</v>
      </c>
      <c r="N28" s="1227"/>
      <c r="O28" s="1275"/>
    </row>
    <row r="29" spans="1:15" s="1198" customFormat="1" ht="11.25" customHeight="1" x14ac:dyDescent="0.15">
      <c r="A29" s="1225"/>
      <c r="B29" s="1226">
        <v>21</v>
      </c>
      <c r="C29" s="1227">
        <f t="shared" si="5"/>
        <v>119047.61904761905</v>
      </c>
      <c r="D29" s="1227"/>
      <c r="E29" s="1227">
        <f t="shared" si="2"/>
        <v>7499999.9999999925</v>
      </c>
      <c r="F29" s="1227"/>
      <c r="G29" s="1227"/>
      <c r="H29" s="1228">
        <f t="shared" si="3"/>
        <v>1.9E-2</v>
      </c>
      <c r="I29" s="1228"/>
      <c r="J29" s="1227">
        <f t="shared" si="0"/>
        <v>11874.999999999987</v>
      </c>
      <c r="K29" s="1227"/>
      <c r="L29" s="1227"/>
      <c r="M29" s="1227">
        <f t="shared" si="1"/>
        <v>130922.61904761904</v>
      </c>
      <c r="N29" s="1227"/>
      <c r="O29" s="1275"/>
    </row>
    <row r="30" spans="1:15" s="1198" customFormat="1" ht="11.25" customHeight="1" x14ac:dyDescent="0.15">
      <c r="A30" s="1225"/>
      <c r="B30" s="1226">
        <v>22</v>
      </c>
      <c r="C30" s="1227">
        <f t="shared" si="5"/>
        <v>119047.61904761905</v>
      </c>
      <c r="D30" s="1227"/>
      <c r="E30" s="1227">
        <f t="shared" si="2"/>
        <v>7380952.3809523731</v>
      </c>
      <c r="F30" s="1227"/>
      <c r="G30" s="1227"/>
      <c r="H30" s="1228">
        <f t="shared" si="3"/>
        <v>1.9E-2</v>
      </c>
      <c r="I30" s="1228"/>
      <c r="J30" s="1227">
        <f t="shared" si="0"/>
        <v>11686.507936507924</v>
      </c>
      <c r="K30" s="1227"/>
      <c r="L30" s="1227"/>
      <c r="M30" s="1227">
        <f t="shared" si="1"/>
        <v>130734.12698412698</v>
      </c>
      <c r="N30" s="1227"/>
      <c r="O30" s="1275"/>
    </row>
    <row r="31" spans="1:15" s="1198" customFormat="1" ht="11.25" customHeight="1" x14ac:dyDescent="0.15">
      <c r="A31" s="1225"/>
      <c r="B31" s="1226">
        <v>23</v>
      </c>
      <c r="C31" s="1227">
        <f t="shared" si="5"/>
        <v>119047.61904761905</v>
      </c>
      <c r="D31" s="1227"/>
      <c r="E31" s="1227">
        <f t="shared" si="2"/>
        <v>7261904.7619047537</v>
      </c>
      <c r="F31" s="1227"/>
      <c r="G31" s="1227"/>
      <c r="H31" s="1228">
        <f t="shared" si="3"/>
        <v>1.9E-2</v>
      </c>
      <c r="I31" s="1228"/>
      <c r="J31" s="1227">
        <f t="shared" si="0"/>
        <v>11498.01587301586</v>
      </c>
      <c r="K31" s="1227"/>
      <c r="L31" s="1227"/>
      <c r="M31" s="1227">
        <f t="shared" si="1"/>
        <v>130545.63492063491</v>
      </c>
      <c r="N31" s="1227"/>
      <c r="O31" s="1275"/>
    </row>
    <row r="32" spans="1:15" s="1198" customFormat="1" ht="11.25" customHeight="1" thickBot="1" x14ac:dyDescent="0.2">
      <c r="A32" s="1247"/>
      <c r="B32" s="1257">
        <v>24</v>
      </c>
      <c r="C32" s="1245">
        <f t="shared" si="5"/>
        <v>119047.61904761905</v>
      </c>
      <c r="D32" s="1245"/>
      <c r="E32" s="1245">
        <f t="shared" si="2"/>
        <v>7142857.1428571343</v>
      </c>
      <c r="F32" s="1245"/>
      <c r="G32" s="1245"/>
      <c r="H32" s="1258">
        <f t="shared" si="3"/>
        <v>1.9E-2</v>
      </c>
      <c r="I32" s="1258"/>
      <c r="J32" s="1245">
        <f t="shared" si="0"/>
        <v>11309.523809523795</v>
      </c>
      <c r="K32" s="1245"/>
      <c r="L32" s="1245"/>
      <c r="M32" s="1245">
        <f t="shared" si="1"/>
        <v>130357.14285714284</v>
      </c>
      <c r="N32" s="1245"/>
      <c r="O32" s="1246"/>
    </row>
    <row r="33" spans="1:15" s="1198" customFormat="1" ht="11.25" customHeight="1" x14ac:dyDescent="0.15">
      <c r="A33" s="1218" t="s">
        <v>364</v>
      </c>
      <c r="B33" s="1260">
        <v>25</v>
      </c>
      <c r="C33" s="1261">
        <f t="shared" si="5"/>
        <v>119047.61904761905</v>
      </c>
      <c r="D33" s="1261"/>
      <c r="E33" s="1261">
        <f t="shared" si="2"/>
        <v>7023809.5238095149</v>
      </c>
      <c r="F33" s="1261"/>
      <c r="G33" s="1261"/>
      <c r="H33" s="1262">
        <f t="shared" si="3"/>
        <v>1.9E-2</v>
      </c>
      <c r="I33" s="1262"/>
      <c r="J33" s="1261">
        <f t="shared" si="0"/>
        <v>11121.031746031731</v>
      </c>
      <c r="K33" s="1261"/>
      <c r="L33" s="1261"/>
      <c r="M33" s="1261">
        <f t="shared" si="1"/>
        <v>130168.65079365078</v>
      </c>
      <c r="N33" s="1261"/>
      <c r="O33" s="1278"/>
    </row>
    <row r="34" spans="1:15" s="1198" customFormat="1" ht="11.25" customHeight="1" x14ac:dyDescent="0.15">
      <c r="A34" s="1225"/>
      <c r="B34" s="1226">
        <v>26</v>
      </c>
      <c r="C34" s="1227">
        <f t="shared" si="5"/>
        <v>119047.61904761905</v>
      </c>
      <c r="D34" s="1227"/>
      <c r="E34" s="1227">
        <f t="shared" si="2"/>
        <v>6904761.9047618955</v>
      </c>
      <c r="F34" s="1227"/>
      <c r="G34" s="1227"/>
      <c r="H34" s="1228">
        <f t="shared" si="3"/>
        <v>1.9E-2</v>
      </c>
      <c r="I34" s="1228"/>
      <c r="J34" s="1227">
        <f t="shared" si="0"/>
        <v>10932.539682539667</v>
      </c>
      <c r="K34" s="1227"/>
      <c r="L34" s="1227"/>
      <c r="M34" s="1227">
        <f t="shared" si="1"/>
        <v>129980.15873015873</v>
      </c>
      <c r="N34" s="1227"/>
      <c r="O34" s="1275"/>
    </row>
    <row r="35" spans="1:15" s="1198" customFormat="1" ht="11.25" customHeight="1" x14ac:dyDescent="0.15">
      <c r="A35" s="1225"/>
      <c r="B35" s="1226">
        <v>27</v>
      </c>
      <c r="C35" s="1227">
        <f t="shared" si="5"/>
        <v>119047.61904761905</v>
      </c>
      <c r="D35" s="1227"/>
      <c r="E35" s="1227">
        <f t="shared" si="2"/>
        <v>6785714.2857142761</v>
      </c>
      <c r="F35" s="1227"/>
      <c r="G35" s="1227"/>
      <c r="H35" s="1228">
        <f t="shared" si="3"/>
        <v>1.9E-2</v>
      </c>
      <c r="I35" s="1228"/>
      <c r="J35" s="1227">
        <f t="shared" si="0"/>
        <v>10744.047619047604</v>
      </c>
      <c r="K35" s="1227"/>
      <c r="L35" s="1227"/>
      <c r="M35" s="1227">
        <f t="shared" si="1"/>
        <v>129791.66666666666</v>
      </c>
      <c r="N35" s="1227"/>
      <c r="O35" s="1275"/>
    </row>
    <row r="36" spans="1:15" s="1198" customFormat="1" ht="11.25" customHeight="1" x14ac:dyDescent="0.15">
      <c r="A36" s="1225"/>
      <c r="B36" s="1226">
        <v>28</v>
      </c>
      <c r="C36" s="1227">
        <f t="shared" si="5"/>
        <v>119047.61904761905</v>
      </c>
      <c r="D36" s="1227"/>
      <c r="E36" s="1227">
        <f t="shared" si="2"/>
        <v>6666666.6666666567</v>
      </c>
      <c r="F36" s="1227"/>
      <c r="G36" s="1227"/>
      <c r="H36" s="1228">
        <f t="shared" si="3"/>
        <v>1.9E-2</v>
      </c>
      <c r="I36" s="1228"/>
      <c r="J36" s="1227">
        <f t="shared" si="0"/>
        <v>10555.555555555538</v>
      </c>
      <c r="K36" s="1227"/>
      <c r="L36" s="1227"/>
      <c r="M36" s="1227">
        <f t="shared" si="1"/>
        <v>129603.17460317459</v>
      </c>
      <c r="N36" s="1227"/>
      <c r="O36" s="1275"/>
    </row>
    <row r="37" spans="1:15" s="1198" customFormat="1" ht="11.25" customHeight="1" x14ac:dyDescent="0.15">
      <c r="A37" s="1225"/>
      <c r="B37" s="1226">
        <v>29</v>
      </c>
      <c r="C37" s="1227">
        <f t="shared" si="5"/>
        <v>119047.61904761905</v>
      </c>
      <c r="D37" s="1227"/>
      <c r="E37" s="1227">
        <f t="shared" si="2"/>
        <v>6547619.0476190373</v>
      </c>
      <c r="F37" s="1227"/>
      <c r="G37" s="1227"/>
      <c r="H37" s="1228">
        <f t="shared" si="3"/>
        <v>1.9E-2</v>
      </c>
      <c r="I37" s="1228"/>
      <c r="J37" s="1227">
        <f t="shared" si="0"/>
        <v>10367.063492063475</v>
      </c>
      <c r="K37" s="1227"/>
      <c r="L37" s="1227"/>
      <c r="M37" s="1227">
        <f t="shared" si="1"/>
        <v>129414.68253968253</v>
      </c>
      <c r="N37" s="1227"/>
      <c r="O37" s="1275"/>
    </row>
    <row r="38" spans="1:15" s="1198" customFormat="1" ht="11.25" customHeight="1" x14ac:dyDescent="0.15">
      <c r="A38" s="1225"/>
      <c r="B38" s="1226">
        <v>30</v>
      </c>
      <c r="C38" s="1227">
        <f t="shared" si="5"/>
        <v>119047.61904761905</v>
      </c>
      <c r="D38" s="1227"/>
      <c r="E38" s="1227">
        <f t="shared" si="2"/>
        <v>6428571.4285714179</v>
      </c>
      <c r="F38" s="1227"/>
      <c r="G38" s="1227"/>
      <c r="H38" s="1228">
        <f t="shared" si="3"/>
        <v>1.9E-2</v>
      </c>
      <c r="I38" s="1228"/>
      <c r="J38" s="1227">
        <f t="shared" si="0"/>
        <v>10178.571428571411</v>
      </c>
      <c r="K38" s="1227"/>
      <c r="L38" s="1227"/>
      <c r="M38" s="1227">
        <f t="shared" si="1"/>
        <v>129226.19047619046</v>
      </c>
      <c r="N38" s="1227"/>
      <c r="O38" s="1275"/>
    </row>
    <row r="39" spans="1:15" s="1198" customFormat="1" ht="11.25" customHeight="1" x14ac:dyDescent="0.15">
      <c r="A39" s="1225"/>
      <c r="B39" s="1226">
        <v>31</v>
      </c>
      <c r="C39" s="1227">
        <f t="shared" si="5"/>
        <v>119047.61904761905</v>
      </c>
      <c r="D39" s="1227"/>
      <c r="E39" s="1227">
        <f t="shared" si="2"/>
        <v>6309523.8095237985</v>
      </c>
      <c r="F39" s="1227"/>
      <c r="G39" s="1227"/>
      <c r="H39" s="1228">
        <f t="shared" si="3"/>
        <v>1.9E-2</v>
      </c>
      <c r="I39" s="1228"/>
      <c r="J39" s="1227">
        <f t="shared" si="0"/>
        <v>9990.0793650793476</v>
      </c>
      <c r="K39" s="1227"/>
      <c r="L39" s="1227"/>
      <c r="M39" s="1227">
        <f t="shared" si="1"/>
        <v>129037.6984126984</v>
      </c>
      <c r="N39" s="1227"/>
      <c r="O39" s="1275"/>
    </row>
    <row r="40" spans="1:15" s="1198" customFormat="1" ht="11.25" customHeight="1" x14ac:dyDescent="0.15">
      <c r="A40" s="1225"/>
      <c r="B40" s="1226">
        <v>32</v>
      </c>
      <c r="C40" s="1227">
        <f t="shared" si="5"/>
        <v>119047.61904761905</v>
      </c>
      <c r="D40" s="1227"/>
      <c r="E40" s="1227">
        <f t="shared" si="2"/>
        <v>6190476.1904761791</v>
      </c>
      <c r="F40" s="1227"/>
      <c r="G40" s="1227"/>
      <c r="H40" s="1228">
        <f t="shared" si="3"/>
        <v>1.9E-2</v>
      </c>
      <c r="I40" s="1228"/>
      <c r="J40" s="1227">
        <f t="shared" si="0"/>
        <v>9801.5873015872839</v>
      </c>
      <c r="K40" s="1227"/>
      <c r="L40" s="1227"/>
      <c r="M40" s="1227">
        <f t="shared" si="1"/>
        <v>128849.20634920633</v>
      </c>
      <c r="N40" s="1227"/>
      <c r="O40" s="1275"/>
    </row>
    <row r="41" spans="1:15" s="1198" customFormat="1" ht="11.25" customHeight="1" x14ac:dyDescent="0.15">
      <c r="A41" s="1225"/>
      <c r="B41" s="1226">
        <v>33</v>
      </c>
      <c r="C41" s="1227">
        <f t="shared" si="5"/>
        <v>119047.61904761905</v>
      </c>
      <c r="D41" s="1227"/>
      <c r="E41" s="1227">
        <f t="shared" si="2"/>
        <v>6071428.5714285597</v>
      </c>
      <c r="F41" s="1227"/>
      <c r="G41" s="1227"/>
      <c r="H41" s="1228">
        <f t="shared" si="3"/>
        <v>1.9E-2</v>
      </c>
      <c r="I41" s="1228"/>
      <c r="J41" s="1227">
        <f t="shared" si="0"/>
        <v>9613.0952380952203</v>
      </c>
      <c r="K41" s="1227"/>
      <c r="L41" s="1227"/>
      <c r="M41" s="1227">
        <f t="shared" si="1"/>
        <v>128660.71428571428</v>
      </c>
      <c r="N41" s="1227"/>
      <c r="O41" s="1275"/>
    </row>
    <row r="42" spans="1:15" s="1198" customFormat="1" ht="11.25" customHeight="1" x14ac:dyDescent="0.15">
      <c r="A42" s="1225"/>
      <c r="B42" s="1226">
        <v>34</v>
      </c>
      <c r="C42" s="1227">
        <f t="shared" si="5"/>
        <v>119047.61904761905</v>
      </c>
      <c r="D42" s="1227"/>
      <c r="E42" s="1227">
        <f t="shared" si="2"/>
        <v>5952380.9523809403</v>
      </c>
      <c r="F42" s="1227"/>
      <c r="G42" s="1227"/>
      <c r="H42" s="1228">
        <f t="shared" si="3"/>
        <v>1.9E-2</v>
      </c>
      <c r="I42" s="1228"/>
      <c r="J42" s="1227">
        <f t="shared" si="0"/>
        <v>9424.6031746031549</v>
      </c>
      <c r="K42" s="1227"/>
      <c r="L42" s="1227"/>
      <c r="M42" s="1227">
        <f t="shared" si="1"/>
        <v>128472.2222222222</v>
      </c>
      <c r="N42" s="1227"/>
      <c r="O42" s="1275"/>
    </row>
    <row r="43" spans="1:15" s="1198" customFormat="1" ht="11.25" customHeight="1" x14ac:dyDescent="0.15">
      <c r="A43" s="1225"/>
      <c r="B43" s="1226">
        <v>35</v>
      </c>
      <c r="C43" s="1227">
        <f t="shared" si="5"/>
        <v>119047.61904761905</v>
      </c>
      <c r="D43" s="1227"/>
      <c r="E43" s="1227">
        <f t="shared" si="2"/>
        <v>5833333.3333333209</v>
      </c>
      <c r="F43" s="1227"/>
      <c r="G43" s="1227"/>
      <c r="H43" s="1228">
        <f t="shared" si="3"/>
        <v>1.9E-2</v>
      </c>
      <c r="I43" s="1228"/>
      <c r="J43" s="1227">
        <f t="shared" si="0"/>
        <v>9236.1111111110913</v>
      </c>
      <c r="K43" s="1227"/>
      <c r="L43" s="1227"/>
      <c r="M43" s="1227">
        <f t="shared" si="1"/>
        <v>128283.73015873015</v>
      </c>
      <c r="N43" s="1227"/>
      <c r="O43" s="1275"/>
    </row>
    <row r="44" spans="1:15" s="1198" customFormat="1" ht="11.25" customHeight="1" thickBot="1" x14ac:dyDescent="0.2">
      <c r="A44" s="1247"/>
      <c r="B44" s="1248">
        <v>36</v>
      </c>
      <c r="C44" s="1249">
        <f t="shared" si="5"/>
        <v>119047.61904761905</v>
      </c>
      <c r="D44" s="1249"/>
      <c r="E44" s="1249">
        <f t="shared" si="2"/>
        <v>5714285.7142857015</v>
      </c>
      <c r="F44" s="1249"/>
      <c r="G44" s="1249"/>
      <c r="H44" s="1250">
        <f t="shared" si="3"/>
        <v>1.9E-2</v>
      </c>
      <c r="I44" s="1250"/>
      <c r="J44" s="1249">
        <f t="shared" si="0"/>
        <v>9047.6190476190277</v>
      </c>
      <c r="K44" s="1249"/>
      <c r="L44" s="1249"/>
      <c r="M44" s="1249">
        <f t="shared" si="1"/>
        <v>128095.23809523808</v>
      </c>
      <c r="N44" s="1249"/>
      <c r="O44" s="1276"/>
    </row>
    <row r="45" spans="1:15" s="1198" customFormat="1" ht="11.25" customHeight="1" x14ac:dyDescent="0.15">
      <c r="A45" s="1218" t="s">
        <v>366</v>
      </c>
      <c r="B45" s="1254">
        <v>37</v>
      </c>
      <c r="C45" s="1255">
        <f t="shared" si="5"/>
        <v>119047.61904761905</v>
      </c>
      <c r="D45" s="1255"/>
      <c r="E45" s="1255">
        <f t="shared" si="2"/>
        <v>5595238.0952380821</v>
      </c>
      <c r="F45" s="1255"/>
      <c r="G45" s="1255"/>
      <c r="H45" s="1256">
        <f t="shared" si="3"/>
        <v>1.9E-2</v>
      </c>
      <c r="I45" s="1256"/>
      <c r="J45" s="1255">
        <f t="shared" si="0"/>
        <v>8859.1269841269623</v>
      </c>
      <c r="K45" s="1255"/>
      <c r="L45" s="1255"/>
      <c r="M45" s="1255">
        <f t="shared" si="1"/>
        <v>127906.74603174602</v>
      </c>
      <c r="N45" s="1255"/>
      <c r="O45" s="1277"/>
    </row>
    <row r="46" spans="1:15" s="1198" customFormat="1" ht="11.25" customHeight="1" x14ac:dyDescent="0.15">
      <c r="A46" s="1225"/>
      <c r="B46" s="1226">
        <v>38</v>
      </c>
      <c r="C46" s="1227">
        <f t="shared" si="5"/>
        <v>119047.61904761905</v>
      </c>
      <c r="D46" s="1227"/>
      <c r="E46" s="1227">
        <f t="shared" si="2"/>
        <v>5476190.4761904627</v>
      </c>
      <c r="F46" s="1227"/>
      <c r="G46" s="1227"/>
      <c r="H46" s="1228">
        <f t="shared" si="3"/>
        <v>1.9E-2</v>
      </c>
      <c r="I46" s="1228"/>
      <c r="J46" s="1227">
        <f t="shared" si="0"/>
        <v>8670.6349206348987</v>
      </c>
      <c r="K46" s="1227"/>
      <c r="L46" s="1227"/>
      <c r="M46" s="1227">
        <f t="shared" si="1"/>
        <v>127718.25396825395</v>
      </c>
      <c r="N46" s="1227"/>
      <c r="O46" s="1275"/>
    </row>
    <row r="47" spans="1:15" s="1198" customFormat="1" ht="11.25" customHeight="1" x14ac:dyDescent="0.15">
      <c r="A47" s="1225"/>
      <c r="B47" s="1226">
        <v>39</v>
      </c>
      <c r="C47" s="1227">
        <f t="shared" si="5"/>
        <v>119047.61904761905</v>
      </c>
      <c r="D47" s="1227"/>
      <c r="E47" s="1227">
        <f t="shared" si="2"/>
        <v>5357142.8571428433</v>
      </c>
      <c r="F47" s="1227"/>
      <c r="G47" s="1227"/>
      <c r="H47" s="1228">
        <f t="shared" si="3"/>
        <v>1.9E-2</v>
      </c>
      <c r="I47" s="1228"/>
      <c r="J47" s="1227">
        <f t="shared" si="0"/>
        <v>8482.1428571428351</v>
      </c>
      <c r="K47" s="1227"/>
      <c r="L47" s="1227"/>
      <c r="M47" s="1227">
        <f t="shared" si="1"/>
        <v>127529.76190476189</v>
      </c>
      <c r="N47" s="1227"/>
      <c r="O47" s="1275"/>
    </row>
    <row r="48" spans="1:15" s="1198" customFormat="1" ht="11.25" customHeight="1" x14ac:dyDescent="0.15">
      <c r="A48" s="1225"/>
      <c r="B48" s="1226">
        <v>40</v>
      </c>
      <c r="C48" s="1227">
        <f t="shared" si="5"/>
        <v>119047.61904761905</v>
      </c>
      <c r="D48" s="1227"/>
      <c r="E48" s="1227">
        <f t="shared" si="2"/>
        <v>5238095.2380952239</v>
      </c>
      <c r="F48" s="1227"/>
      <c r="G48" s="1227"/>
      <c r="H48" s="1228">
        <f t="shared" si="3"/>
        <v>1.9E-2</v>
      </c>
      <c r="I48" s="1228"/>
      <c r="J48" s="1227">
        <f t="shared" si="0"/>
        <v>8293.6507936507714</v>
      </c>
      <c r="K48" s="1227"/>
      <c r="L48" s="1227"/>
      <c r="M48" s="1227">
        <f t="shared" si="1"/>
        <v>127341.26984126982</v>
      </c>
      <c r="N48" s="1227"/>
      <c r="O48" s="1275"/>
    </row>
    <row r="49" spans="1:15" s="1198" customFormat="1" ht="11.25" customHeight="1" x14ac:dyDescent="0.15">
      <c r="A49" s="1225"/>
      <c r="B49" s="1226">
        <v>41</v>
      </c>
      <c r="C49" s="1227">
        <f t="shared" si="5"/>
        <v>119047.61904761905</v>
      </c>
      <c r="D49" s="1227"/>
      <c r="E49" s="1227">
        <f t="shared" si="2"/>
        <v>5119047.6190476045</v>
      </c>
      <c r="F49" s="1227"/>
      <c r="G49" s="1227"/>
      <c r="H49" s="1228">
        <f t="shared" si="3"/>
        <v>1.9E-2</v>
      </c>
      <c r="I49" s="1228"/>
      <c r="J49" s="1227">
        <f t="shared" si="0"/>
        <v>8105.1587301587069</v>
      </c>
      <c r="K49" s="1227"/>
      <c r="L49" s="1227"/>
      <c r="M49" s="1227">
        <f t="shared" si="1"/>
        <v>127152.77777777777</v>
      </c>
      <c r="N49" s="1227"/>
      <c r="O49" s="1275"/>
    </row>
    <row r="50" spans="1:15" s="1198" customFormat="1" ht="11.25" customHeight="1" x14ac:dyDescent="0.15">
      <c r="A50" s="1225"/>
      <c r="B50" s="1226">
        <v>42</v>
      </c>
      <c r="C50" s="1227">
        <f t="shared" si="5"/>
        <v>119047.61904761905</v>
      </c>
      <c r="D50" s="1227"/>
      <c r="E50" s="1227">
        <f t="shared" si="2"/>
        <v>4999999.9999999851</v>
      </c>
      <c r="F50" s="1227"/>
      <c r="G50" s="1227"/>
      <c r="H50" s="1228">
        <f t="shared" si="3"/>
        <v>1.9E-2</v>
      </c>
      <c r="I50" s="1228"/>
      <c r="J50" s="1227">
        <f t="shared" si="0"/>
        <v>7916.6666666666424</v>
      </c>
      <c r="K50" s="1227"/>
      <c r="L50" s="1227"/>
      <c r="M50" s="1227">
        <f t="shared" si="1"/>
        <v>126964.2857142857</v>
      </c>
      <c r="N50" s="1227"/>
      <c r="O50" s="1275"/>
    </row>
    <row r="51" spans="1:15" s="1198" customFormat="1" ht="11.25" customHeight="1" x14ac:dyDescent="0.15">
      <c r="A51" s="1225"/>
      <c r="B51" s="1226">
        <v>43</v>
      </c>
      <c r="C51" s="1227">
        <f t="shared" si="5"/>
        <v>119047.61904761905</v>
      </c>
      <c r="D51" s="1227"/>
      <c r="E51" s="1227">
        <f t="shared" si="2"/>
        <v>4880952.3809523657</v>
      </c>
      <c r="F51" s="1227"/>
      <c r="G51" s="1227"/>
      <c r="H51" s="1228">
        <f t="shared" si="3"/>
        <v>1.9E-2</v>
      </c>
      <c r="I51" s="1228"/>
      <c r="J51" s="1227">
        <f t="shared" si="0"/>
        <v>7728.1746031745788</v>
      </c>
      <c r="K51" s="1227"/>
      <c r="L51" s="1227"/>
      <c r="M51" s="1227">
        <f t="shared" si="1"/>
        <v>126775.79365079364</v>
      </c>
      <c r="N51" s="1227"/>
      <c r="O51" s="1275"/>
    </row>
    <row r="52" spans="1:15" s="1198" customFormat="1" ht="11.25" customHeight="1" x14ac:dyDescent="0.15">
      <c r="A52" s="1225"/>
      <c r="B52" s="1226">
        <v>44</v>
      </c>
      <c r="C52" s="1227">
        <f t="shared" si="5"/>
        <v>119047.61904761905</v>
      </c>
      <c r="D52" s="1227"/>
      <c r="E52" s="1227">
        <f t="shared" si="2"/>
        <v>4761904.7619047463</v>
      </c>
      <c r="F52" s="1227"/>
      <c r="G52" s="1227"/>
      <c r="H52" s="1228">
        <f t="shared" si="3"/>
        <v>1.9E-2</v>
      </c>
      <c r="I52" s="1228"/>
      <c r="J52" s="1227">
        <f t="shared" si="0"/>
        <v>7539.6825396825152</v>
      </c>
      <c r="K52" s="1227"/>
      <c r="L52" s="1227"/>
      <c r="M52" s="1227">
        <f t="shared" si="1"/>
        <v>126587.30158730157</v>
      </c>
      <c r="N52" s="1227"/>
      <c r="O52" s="1275"/>
    </row>
    <row r="53" spans="1:15" s="1198" customFormat="1" ht="11.25" customHeight="1" x14ac:dyDescent="0.15">
      <c r="A53" s="1225"/>
      <c r="B53" s="1226">
        <v>45</v>
      </c>
      <c r="C53" s="1227">
        <f t="shared" si="5"/>
        <v>119047.61904761905</v>
      </c>
      <c r="D53" s="1227"/>
      <c r="E53" s="1227">
        <f t="shared" si="2"/>
        <v>4642857.1428571269</v>
      </c>
      <c r="F53" s="1227"/>
      <c r="G53" s="1227"/>
      <c r="H53" s="1228">
        <f t="shared" si="3"/>
        <v>1.9E-2</v>
      </c>
      <c r="I53" s="1228"/>
      <c r="J53" s="1227">
        <f t="shared" si="0"/>
        <v>7351.1904761904507</v>
      </c>
      <c r="K53" s="1227"/>
      <c r="L53" s="1227"/>
      <c r="M53" s="1227">
        <f t="shared" si="1"/>
        <v>126398.8095238095</v>
      </c>
      <c r="N53" s="1227"/>
      <c r="O53" s="1275"/>
    </row>
    <row r="54" spans="1:15" s="1198" customFormat="1" ht="11.25" customHeight="1" x14ac:dyDescent="0.15">
      <c r="A54" s="1225"/>
      <c r="B54" s="1226">
        <v>46</v>
      </c>
      <c r="C54" s="1227">
        <f t="shared" si="5"/>
        <v>119047.61904761905</v>
      </c>
      <c r="D54" s="1227"/>
      <c r="E54" s="1227">
        <f t="shared" si="2"/>
        <v>4523809.5238095075</v>
      </c>
      <c r="F54" s="1227"/>
      <c r="G54" s="1227"/>
      <c r="H54" s="1228">
        <f t="shared" si="3"/>
        <v>1.9E-2</v>
      </c>
      <c r="I54" s="1228"/>
      <c r="J54" s="1227">
        <f t="shared" si="0"/>
        <v>7162.6984126983871</v>
      </c>
      <c r="K54" s="1227"/>
      <c r="L54" s="1227"/>
      <c r="M54" s="1227">
        <f t="shared" si="1"/>
        <v>126210.31746031744</v>
      </c>
      <c r="N54" s="1227"/>
      <c r="O54" s="1275"/>
    </row>
    <row r="55" spans="1:15" s="1198" customFormat="1" ht="11.25" customHeight="1" x14ac:dyDescent="0.15">
      <c r="A55" s="1225"/>
      <c r="B55" s="1226">
        <v>47</v>
      </c>
      <c r="C55" s="1227">
        <f t="shared" si="5"/>
        <v>119047.61904761905</v>
      </c>
      <c r="D55" s="1227"/>
      <c r="E55" s="1227">
        <f t="shared" si="2"/>
        <v>4404761.9047618881</v>
      </c>
      <c r="F55" s="1227"/>
      <c r="G55" s="1227"/>
      <c r="H55" s="1228">
        <f t="shared" si="3"/>
        <v>1.9E-2</v>
      </c>
      <c r="I55" s="1228"/>
      <c r="J55" s="1227">
        <f t="shared" si="0"/>
        <v>6974.2063492063235</v>
      </c>
      <c r="K55" s="1227"/>
      <c r="L55" s="1227"/>
      <c r="M55" s="1227">
        <f t="shared" si="1"/>
        <v>126021.82539682537</v>
      </c>
      <c r="N55" s="1227"/>
      <c r="O55" s="1275"/>
    </row>
    <row r="56" spans="1:15" s="1198" customFormat="1" ht="11.25" customHeight="1" thickBot="1" x14ac:dyDescent="0.2">
      <c r="A56" s="1247"/>
      <c r="B56" s="1257">
        <v>48</v>
      </c>
      <c r="C56" s="1245">
        <f t="shared" si="5"/>
        <v>119047.61904761905</v>
      </c>
      <c r="D56" s="1245"/>
      <c r="E56" s="1245">
        <f t="shared" si="2"/>
        <v>4285714.2857142687</v>
      </c>
      <c r="F56" s="1245"/>
      <c r="G56" s="1245"/>
      <c r="H56" s="1258">
        <f t="shared" si="3"/>
        <v>1.9E-2</v>
      </c>
      <c r="I56" s="1258"/>
      <c r="J56" s="1245">
        <f t="shared" si="0"/>
        <v>6785.714285714258</v>
      </c>
      <c r="K56" s="1245"/>
      <c r="L56" s="1245"/>
      <c r="M56" s="1245">
        <f t="shared" si="1"/>
        <v>125833.33333333331</v>
      </c>
      <c r="N56" s="1245"/>
      <c r="O56" s="1246"/>
    </row>
    <row r="57" spans="1:15" s="1198" customFormat="1" ht="11.25" customHeight="1" x14ac:dyDescent="0.15">
      <c r="A57" s="1218" t="s">
        <v>368</v>
      </c>
      <c r="B57" s="1260">
        <v>49</v>
      </c>
      <c r="C57" s="1261">
        <f t="shared" si="5"/>
        <v>119047.61904761905</v>
      </c>
      <c r="D57" s="1261"/>
      <c r="E57" s="1261">
        <f t="shared" si="2"/>
        <v>4166666.6666666497</v>
      </c>
      <c r="F57" s="1261"/>
      <c r="G57" s="1261"/>
      <c r="H57" s="1262">
        <f t="shared" si="3"/>
        <v>1.9E-2</v>
      </c>
      <c r="I57" s="1262"/>
      <c r="J57" s="1261">
        <f t="shared" si="0"/>
        <v>6597.2222222221944</v>
      </c>
      <c r="K57" s="1261"/>
      <c r="L57" s="1261"/>
      <c r="M57" s="1261">
        <f t="shared" si="1"/>
        <v>125644.84126984124</v>
      </c>
      <c r="N57" s="1261"/>
      <c r="O57" s="1278"/>
    </row>
    <row r="58" spans="1:15" s="1198" customFormat="1" ht="11.25" customHeight="1" x14ac:dyDescent="0.15">
      <c r="A58" s="1225"/>
      <c r="B58" s="1226">
        <v>50</v>
      </c>
      <c r="C58" s="1227">
        <f t="shared" si="5"/>
        <v>119047.61904761905</v>
      </c>
      <c r="D58" s="1227"/>
      <c r="E58" s="1227">
        <f t="shared" si="2"/>
        <v>4047619.0476190308</v>
      </c>
      <c r="F58" s="1227"/>
      <c r="G58" s="1227"/>
      <c r="H58" s="1228">
        <f t="shared" si="3"/>
        <v>1.9E-2</v>
      </c>
      <c r="I58" s="1228"/>
      <c r="J58" s="1227">
        <f t="shared" si="0"/>
        <v>6408.7301587301326</v>
      </c>
      <c r="K58" s="1227"/>
      <c r="L58" s="1227"/>
      <c r="M58" s="1227">
        <f t="shared" si="1"/>
        <v>125456.34920634919</v>
      </c>
      <c r="N58" s="1227"/>
      <c r="O58" s="1275"/>
    </row>
    <row r="59" spans="1:15" s="1198" customFormat="1" ht="11.25" customHeight="1" x14ac:dyDescent="0.15">
      <c r="A59" s="1225"/>
      <c r="B59" s="1226">
        <v>51</v>
      </c>
      <c r="C59" s="1227">
        <f t="shared" si="5"/>
        <v>119047.61904761905</v>
      </c>
      <c r="D59" s="1227"/>
      <c r="E59" s="1227">
        <f t="shared" si="2"/>
        <v>3928571.4285714119</v>
      </c>
      <c r="F59" s="1227"/>
      <c r="G59" s="1227"/>
      <c r="H59" s="1228">
        <f t="shared" si="3"/>
        <v>1.9E-2</v>
      </c>
      <c r="I59" s="1228"/>
      <c r="J59" s="1227">
        <f t="shared" si="0"/>
        <v>6220.238095238069</v>
      </c>
      <c r="K59" s="1227"/>
      <c r="L59" s="1227"/>
      <c r="M59" s="1227">
        <f t="shared" si="1"/>
        <v>125267.85714285712</v>
      </c>
      <c r="N59" s="1227"/>
      <c r="O59" s="1275"/>
    </row>
    <row r="60" spans="1:15" s="1198" customFormat="1" ht="11.25" customHeight="1" x14ac:dyDescent="0.15">
      <c r="A60" s="1225"/>
      <c r="B60" s="1226">
        <v>52</v>
      </c>
      <c r="C60" s="1227">
        <f t="shared" si="5"/>
        <v>119047.61904761905</v>
      </c>
      <c r="D60" s="1227"/>
      <c r="E60" s="1227">
        <f t="shared" si="2"/>
        <v>3809523.8095237929</v>
      </c>
      <c r="F60" s="1227"/>
      <c r="G60" s="1227"/>
      <c r="H60" s="1228">
        <f t="shared" si="3"/>
        <v>1.9E-2</v>
      </c>
      <c r="I60" s="1228"/>
      <c r="J60" s="1227">
        <f t="shared" si="0"/>
        <v>6031.7460317460054</v>
      </c>
      <c r="K60" s="1227"/>
      <c r="L60" s="1227"/>
      <c r="M60" s="1227">
        <f t="shared" si="1"/>
        <v>125079.36507936506</v>
      </c>
      <c r="N60" s="1227"/>
      <c r="O60" s="1275"/>
    </row>
    <row r="61" spans="1:15" s="1198" customFormat="1" ht="11.25" customHeight="1" x14ac:dyDescent="0.15">
      <c r="A61" s="1225"/>
      <c r="B61" s="1226">
        <v>53</v>
      </c>
      <c r="C61" s="1227">
        <f t="shared" si="5"/>
        <v>119047.61904761905</v>
      </c>
      <c r="D61" s="1227"/>
      <c r="E61" s="1227">
        <f t="shared" si="2"/>
        <v>3690476.190476174</v>
      </c>
      <c r="F61" s="1227"/>
      <c r="G61" s="1227"/>
      <c r="H61" s="1228">
        <f t="shared" si="3"/>
        <v>1.9E-2</v>
      </c>
      <c r="I61" s="1228"/>
      <c r="J61" s="1227">
        <f t="shared" si="0"/>
        <v>5843.2539682539418</v>
      </c>
      <c r="K61" s="1227"/>
      <c r="L61" s="1227"/>
      <c r="M61" s="1227">
        <f t="shared" si="1"/>
        <v>124890.87301587299</v>
      </c>
      <c r="N61" s="1227"/>
      <c r="O61" s="1275"/>
    </row>
    <row r="62" spans="1:15" s="1198" customFormat="1" ht="11.25" customHeight="1" x14ac:dyDescent="0.15">
      <c r="A62" s="1225"/>
      <c r="B62" s="1226">
        <v>54</v>
      </c>
      <c r="C62" s="1227">
        <f t="shared" si="5"/>
        <v>119047.61904761905</v>
      </c>
      <c r="D62" s="1227"/>
      <c r="E62" s="1227">
        <f t="shared" si="2"/>
        <v>3571428.5714285551</v>
      </c>
      <c r="F62" s="1227"/>
      <c r="G62" s="1227"/>
      <c r="H62" s="1228">
        <f t="shared" si="3"/>
        <v>1.9E-2</v>
      </c>
      <c r="I62" s="1228"/>
      <c r="J62" s="1227">
        <f t="shared" si="0"/>
        <v>5654.7619047618791</v>
      </c>
      <c r="K62" s="1227"/>
      <c r="L62" s="1227"/>
      <c r="M62" s="1227">
        <f t="shared" si="1"/>
        <v>124702.38095238093</v>
      </c>
      <c r="N62" s="1227"/>
      <c r="O62" s="1275"/>
    </row>
    <row r="63" spans="1:15" s="1198" customFormat="1" ht="11.25" customHeight="1" x14ac:dyDescent="0.15">
      <c r="A63" s="1225"/>
      <c r="B63" s="1226">
        <v>55</v>
      </c>
      <c r="C63" s="1227">
        <f t="shared" si="5"/>
        <v>119047.61904761905</v>
      </c>
      <c r="D63" s="1227"/>
      <c r="E63" s="1227">
        <f t="shared" si="2"/>
        <v>3452380.9523809361</v>
      </c>
      <c r="F63" s="1227"/>
      <c r="G63" s="1227"/>
      <c r="H63" s="1228">
        <f t="shared" si="3"/>
        <v>1.9E-2</v>
      </c>
      <c r="I63" s="1228"/>
      <c r="J63" s="1227">
        <f t="shared" si="0"/>
        <v>5466.2698412698155</v>
      </c>
      <c r="K63" s="1227"/>
      <c r="L63" s="1227"/>
      <c r="M63" s="1227">
        <f t="shared" si="1"/>
        <v>124513.88888888888</v>
      </c>
      <c r="N63" s="1227"/>
      <c r="O63" s="1275"/>
    </row>
    <row r="64" spans="1:15" s="1198" customFormat="1" ht="11.25" customHeight="1" x14ac:dyDescent="0.15">
      <c r="A64" s="1225"/>
      <c r="B64" s="1226">
        <v>56</v>
      </c>
      <c r="C64" s="1227">
        <f t="shared" si="5"/>
        <v>119047.61904761905</v>
      </c>
      <c r="D64" s="1227"/>
      <c r="E64" s="1227">
        <f t="shared" si="2"/>
        <v>3333333.3333333172</v>
      </c>
      <c r="F64" s="1227"/>
      <c r="G64" s="1227"/>
      <c r="H64" s="1228">
        <f t="shared" si="3"/>
        <v>1.9E-2</v>
      </c>
      <c r="I64" s="1228"/>
      <c r="J64" s="1227">
        <f t="shared" si="0"/>
        <v>5277.7777777777519</v>
      </c>
      <c r="K64" s="1227"/>
      <c r="L64" s="1227"/>
      <c r="M64" s="1227">
        <f t="shared" si="1"/>
        <v>124325.39682539681</v>
      </c>
      <c r="N64" s="1227"/>
      <c r="O64" s="1275"/>
    </row>
    <row r="65" spans="1:15" s="1198" customFormat="1" ht="11.25" customHeight="1" x14ac:dyDescent="0.15">
      <c r="A65" s="1225"/>
      <c r="B65" s="1226">
        <v>57</v>
      </c>
      <c r="C65" s="1227">
        <f t="shared" si="5"/>
        <v>119047.61904761905</v>
      </c>
      <c r="D65" s="1227"/>
      <c r="E65" s="1227">
        <f t="shared" si="2"/>
        <v>3214285.7142856983</v>
      </c>
      <c r="F65" s="1227"/>
      <c r="G65" s="1227"/>
      <c r="H65" s="1228">
        <f t="shared" si="3"/>
        <v>1.9E-2</v>
      </c>
      <c r="I65" s="1228"/>
      <c r="J65" s="1227">
        <f t="shared" si="0"/>
        <v>5089.2857142856892</v>
      </c>
      <c r="K65" s="1227"/>
      <c r="L65" s="1227"/>
      <c r="M65" s="1227">
        <f t="shared" si="1"/>
        <v>124136.90476190475</v>
      </c>
      <c r="N65" s="1227"/>
      <c r="O65" s="1275"/>
    </row>
    <row r="66" spans="1:15" s="1198" customFormat="1" ht="11.25" customHeight="1" x14ac:dyDescent="0.15">
      <c r="A66" s="1225"/>
      <c r="B66" s="1226">
        <v>58</v>
      </c>
      <c r="C66" s="1227">
        <f t="shared" si="5"/>
        <v>119047.61904761905</v>
      </c>
      <c r="D66" s="1227"/>
      <c r="E66" s="1227">
        <f t="shared" si="2"/>
        <v>3095238.0952380793</v>
      </c>
      <c r="F66" s="1227"/>
      <c r="G66" s="1227"/>
      <c r="H66" s="1228">
        <f t="shared" si="3"/>
        <v>1.9E-2</v>
      </c>
      <c r="I66" s="1228"/>
      <c r="J66" s="1227">
        <f t="shared" si="0"/>
        <v>4900.7936507936256</v>
      </c>
      <c r="K66" s="1227"/>
      <c r="L66" s="1227"/>
      <c r="M66" s="1227">
        <f t="shared" si="1"/>
        <v>123948.41269841268</v>
      </c>
      <c r="N66" s="1227"/>
      <c r="O66" s="1275"/>
    </row>
    <row r="67" spans="1:15" s="1198" customFormat="1" ht="11.25" customHeight="1" x14ac:dyDescent="0.15">
      <c r="A67" s="1225"/>
      <c r="B67" s="1226">
        <v>59</v>
      </c>
      <c r="C67" s="1227">
        <f t="shared" si="5"/>
        <v>119047.61904761905</v>
      </c>
      <c r="D67" s="1227"/>
      <c r="E67" s="1227">
        <f t="shared" si="2"/>
        <v>2976190.4761904604</v>
      </c>
      <c r="F67" s="1227"/>
      <c r="G67" s="1227"/>
      <c r="H67" s="1228">
        <f t="shared" si="3"/>
        <v>1.9E-2</v>
      </c>
      <c r="I67" s="1228"/>
      <c r="J67" s="1227">
        <f t="shared" si="0"/>
        <v>4712.301587301562</v>
      </c>
      <c r="K67" s="1227"/>
      <c r="L67" s="1227"/>
      <c r="M67" s="1227">
        <f t="shared" si="1"/>
        <v>123759.92063492062</v>
      </c>
      <c r="N67" s="1227"/>
      <c r="O67" s="1275"/>
    </row>
    <row r="68" spans="1:15" s="1198" customFormat="1" ht="11.25" customHeight="1" thickBot="1" x14ac:dyDescent="0.2">
      <c r="A68" s="1247"/>
      <c r="B68" s="1248">
        <v>60</v>
      </c>
      <c r="C68" s="1249">
        <f t="shared" si="5"/>
        <v>119047.61904761905</v>
      </c>
      <c r="D68" s="1249"/>
      <c r="E68" s="1249">
        <f t="shared" si="2"/>
        <v>2857142.8571428414</v>
      </c>
      <c r="F68" s="1249"/>
      <c r="G68" s="1249"/>
      <c r="H68" s="1250">
        <f t="shared" si="3"/>
        <v>1.9E-2</v>
      </c>
      <c r="I68" s="1250"/>
      <c r="J68" s="1249">
        <f t="shared" si="0"/>
        <v>4523.8095238094984</v>
      </c>
      <c r="K68" s="1249"/>
      <c r="L68" s="1249"/>
      <c r="M68" s="1249">
        <f t="shared" si="1"/>
        <v>123571.42857142855</v>
      </c>
      <c r="N68" s="1249"/>
      <c r="O68" s="1276"/>
    </row>
    <row r="69" spans="1:15" s="1198" customFormat="1" ht="11.25" customHeight="1" x14ac:dyDescent="0.15">
      <c r="A69" s="1218" t="s">
        <v>370</v>
      </c>
      <c r="B69" s="1254">
        <v>61</v>
      </c>
      <c r="C69" s="1255">
        <f t="shared" si="5"/>
        <v>119047.61904761905</v>
      </c>
      <c r="D69" s="1255"/>
      <c r="E69" s="1255">
        <f t="shared" si="2"/>
        <v>2738095.2380952225</v>
      </c>
      <c r="F69" s="1255"/>
      <c r="G69" s="1255"/>
      <c r="H69" s="1256">
        <f t="shared" si="3"/>
        <v>1.9E-2</v>
      </c>
      <c r="I69" s="1256"/>
      <c r="J69" s="1255">
        <f t="shared" si="0"/>
        <v>4335.3174603174357</v>
      </c>
      <c r="K69" s="1255"/>
      <c r="L69" s="1255"/>
      <c r="M69" s="1255">
        <f t="shared" si="1"/>
        <v>123382.93650793649</v>
      </c>
      <c r="N69" s="1255"/>
      <c r="O69" s="1277"/>
    </row>
    <row r="70" spans="1:15" s="1198" customFormat="1" ht="11.25" customHeight="1" x14ac:dyDescent="0.15">
      <c r="A70" s="1225"/>
      <c r="B70" s="1226">
        <v>62</v>
      </c>
      <c r="C70" s="1227">
        <f t="shared" si="5"/>
        <v>119047.61904761905</v>
      </c>
      <c r="D70" s="1227"/>
      <c r="E70" s="1227">
        <f t="shared" si="2"/>
        <v>2619047.6190476036</v>
      </c>
      <c r="F70" s="1227"/>
      <c r="G70" s="1227"/>
      <c r="H70" s="1228">
        <f t="shared" si="3"/>
        <v>1.9E-2</v>
      </c>
      <c r="I70" s="1228"/>
      <c r="J70" s="1227">
        <f t="shared" si="0"/>
        <v>4146.8253968253721</v>
      </c>
      <c r="K70" s="1227"/>
      <c r="L70" s="1227"/>
      <c r="M70" s="1227">
        <f t="shared" si="1"/>
        <v>123194.44444444442</v>
      </c>
      <c r="N70" s="1227"/>
      <c r="O70" s="1275"/>
    </row>
    <row r="71" spans="1:15" s="1198" customFormat="1" ht="11.25" customHeight="1" x14ac:dyDescent="0.15">
      <c r="A71" s="1225"/>
      <c r="B71" s="1226">
        <v>63</v>
      </c>
      <c r="C71" s="1227">
        <f t="shared" si="5"/>
        <v>119047.61904761905</v>
      </c>
      <c r="D71" s="1227"/>
      <c r="E71" s="1227">
        <f t="shared" si="2"/>
        <v>2499999.9999999846</v>
      </c>
      <c r="F71" s="1227"/>
      <c r="G71" s="1227"/>
      <c r="H71" s="1228">
        <f t="shared" si="3"/>
        <v>1.9E-2</v>
      </c>
      <c r="I71" s="1228"/>
      <c r="J71" s="1227">
        <f t="shared" si="0"/>
        <v>3958.3333333333089</v>
      </c>
      <c r="K71" s="1227"/>
      <c r="L71" s="1227"/>
      <c r="M71" s="1227">
        <f t="shared" si="1"/>
        <v>123005.95238095237</v>
      </c>
      <c r="N71" s="1227"/>
      <c r="O71" s="1275"/>
    </row>
    <row r="72" spans="1:15" s="1198" customFormat="1" ht="11.25" customHeight="1" x14ac:dyDescent="0.15">
      <c r="A72" s="1225"/>
      <c r="B72" s="1226">
        <v>64</v>
      </c>
      <c r="C72" s="1227">
        <f t="shared" si="5"/>
        <v>119047.61904761905</v>
      </c>
      <c r="D72" s="1227"/>
      <c r="E72" s="1227">
        <f t="shared" si="2"/>
        <v>2380952.3809523657</v>
      </c>
      <c r="F72" s="1227"/>
      <c r="G72" s="1227"/>
      <c r="H72" s="1228">
        <f t="shared" si="3"/>
        <v>1.9E-2</v>
      </c>
      <c r="I72" s="1228"/>
      <c r="J72" s="1227">
        <f t="shared" si="0"/>
        <v>3769.8412698412453</v>
      </c>
      <c r="K72" s="1227"/>
      <c r="L72" s="1227"/>
      <c r="M72" s="1227">
        <f t="shared" si="1"/>
        <v>122817.4603174603</v>
      </c>
      <c r="N72" s="1227"/>
      <c r="O72" s="1275"/>
    </row>
    <row r="73" spans="1:15" s="1198" customFormat="1" ht="11.25" customHeight="1" x14ac:dyDescent="0.15">
      <c r="A73" s="1225"/>
      <c r="B73" s="1226">
        <v>65</v>
      </c>
      <c r="C73" s="1227">
        <f t="shared" si="5"/>
        <v>119047.61904761905</v>
      </c>
      <c r="D73" s="1227"/>
      <c r="E73" s="1227">
        <f t="shared" si="2"/>
        <v>2261904.7619047468</v>
      </c>
      <c r="F73" s="1227"/>
      <c r="G73" s="1227"/>
      <c r="H73" s="1228">
        <f t="shared" si="3"/>
        <v>1.9E-2</v>
      </c>
      <c r="I73" s="1228"/>
      <c r="J73" s="1227">
        <f t="shared" ref="J73:J92" si="6">+(E73*H73)/12</f>
        <v>3581.3492063491826</v>
      </c>
      <c r="K73" s="1227"/>
      <c r="L73" s="1227"/>
      <c r="M73" s="1227">
        <f t="shared" ref="M73:M92" si="7">+C73+J73</f>
        <v>122628.96825396824</v>
      </c>
      <c r="N73" s="1227"/>
      <c r="O73" s="1275"/>
    </row>
    <row r="74" spans="1:15" s="1198" customFormat="1" ht="11.25" customHeight="1" x14ac:dyDescent="0.15">
      <c r="A74" s="1225"/>
      <c r="B74" s="1226">
        <v>66</v>
      </c>
      <c r="C74" s="1227">
        <f t="shared" si="5"/>
        <v>119047.61904761905</v>
      </c>
      <c r="D74" s="1227"/>
      <c r="E74" s="1227">
        <f t="shared" ref="E74:E92" si="8">+E73-C74</f>
        <v>2142857.1428571278</v>
      </c>
      <c r="F74" s="1227"/>
      <c r="G74" s="1227"/>
      <c r="H74" s="1228">
        <f t="shared" ref="H74:H92" si="9">+H73</f>
        <v>1.9E-2</v>
      </c>
      <c r="I74" s="1228"/>
      <c r="J74" s="1227">
        <f t="shared" si="6"/>
        <v>3392.857142857119</v>
      </c>
      <c r="K74" s="1227"/>
      <c r="L74" s="1227"/>
      <c r="M74" s="1227">
        <f t="shared" si="7"/>
        <v>122440.47619047617</v>
      </c>
      <c r="N74" s="1227"/>
      <c r="O74" s="1275"/>
    </row>
    <row r="75" spans="1:15" s="1198" customFormat="1" ht="11.25" customHeight="1" x14ac:dyDescent="0.15">
      <c r="A75" s="1225"/>
      <c r="B75" s="1226">
        <v>67</v>
      </c>
      <c r="C75" s="1227">
        <f t="shared" si="5"/>
        <v>119047.61904761905</v>
      </c>
      <c r="D75" s="1227"/>
      <c r="E75" s="1227">
        <f t="shared" si="8"/>
        <v>2023809.5238095089</v>
      </c>
      <c r="F75" s="1227"/>
      <c r="G75" s="1227"/>
      <c r="H75" s="1228">
        <f t="shared" si="9"/>
        <v>1.9E-2</v>
      </c>
      <c r="I75" s="1228"/>
      <c r="J75" s="1227">
        <f t="shared" si="6"/>
        <v>3204.3650793650559</v>
      </c>
      <c r="K75" s="1227"/>
      <c r="L75" s="1227"/>
      <c r="M75" s="1227">
        <f t="shared" si="7"/>
        <v>122251.98412698411</v>
      </c>
      <c r="N75" s="1227"/>
      <c r="O75" s="1275"/>
    </row>
    <row r="76" spans="1:15" s="1198" customFormat="1" ht="11.25" customHeight="1" x14ac:dyDescent="0.15">
      <c r="A76" s="1225"/>
      <c r="B76" s="1226">
        <v>68</v>
      </c>
      <c r="C76" s="1227">
        <f t="shared" si="5"/>
        <v>119047.61904761905</v>
      </c>
      <c r="D76" s="1227"/>
      <c r="E76" s="1227">
        <f t="shared" si="8"/>
        <v>1904761.9047618899</v>
      </c>
      <c r="F76" s="1227"/>
      <c r="G76" s="1227"/>
      <c r="H76" s="1228">
        <f t="shared" si="9"/>
        <v>1.9E-2</v>
      </c>
      <c r="I76" s="1228"/>
      <c r="J76" s="1227">
        <f t="shared" si="6"/>
        <v>3015.8730158729923</v>
      </c>
      <c r="K76" s="1227"/>
      <c r="L76" s="1227"/>
      <c r="M76" s="1227">
        <f t="shared" si="7"/>
        <v>122063.49206349204</v>
      </c>
      <c r="N76" s="1227"/>
      <c r="O76" s="1275"/>
    </row>
    <row r="77" spans="1:15" s="1198" customFormat="1" ht="11.25" customHeight="1" x14ac:dyDescent="0.15">
      <c r="A77" s="1225"/>
      <c r="B77" s="1226">
        <v>69</v>
      </c>
      <c r="C77" s="1227">
        <f t="shared" si="5"/>
        <v>119047.61904761905</v>
      </c>
      <c r="D77" s="1227"/>
      <c r="E77" s="1227">
        <f t="shared" si="8"/>
        <v>1785714.285714271</v>
      </c>
      <c r="F77" s="1227"/>
      <c r="G77" s="1227"/>
      <c r="H77" s="1228">
        <f t="shared" si="9"/>
        <v>1.9E-2</v>
      </c>
      <c r="I77" s="1228"/>
      <c r="J77" s="1227">
        <f t="shared" si="6"/>
        <v>2827.3809523809291</v>
      </c>
      <c r="K77" s="1227"/>
      <c r="L77" s="1227"/>
      <c r="M77" s="1227">
        <f t="shared" si="7"/>
        <v>121874.99999999999</v>
      </c>
      <c r="N77" s="1227"/>
      <c r="O77" s="1275"/>
    </row>
    <row r="78" spans="1:15" s="1198" customFormat="1" ht="11.25" customHeight="1" x14ac:dyDescent="0.15">
      <c r="A78" s="1225"/>
      <c r="B78" s="1226">
        <v>70</v>
      </c>
      <c r="C78" s="1227">
        <f t="shared" si="5"/>
        <v>119047.61904761905</v>
      </c>
      <c r="D78" s="1227"/>
      <c r="E78" s="1227">
        <f t="shared" si="8"/>
        <v>1666666.6666666521</v>
      </c>
      <c r="F78" s="1227"/>
      <c r="G78" s="1227"/>
      <c r="H78" s="1228">
        <f t="shared" si="9"/>
        <v>1.9E-2</v>
      </c>
      <c r="I78" s="1228"/>
      <c r="J78" s="1227">
        <f t="shared" si="6"/>
        <v>2638.8888888888655</v>
      </c>
      <c r="K78" s="1227"/>
      <c r="L78" s="1227"/>
      <c r="M78" s="1227">
        <f t="shared" si="7"/>
        <v>121686.50793650791</v>
      </c>
      <c r="N78" s="1227"/>
      <c r="O78" s="1275"/>
    </row>
    <row r="79" spans="1:15" s="1198" customFormat="1" ht="11.25" customHeight="1" x14ac:dyDescent="0.15">
      <c r="A79" s="1225"/>
      <c r="B79" s="1226">
        <v>71</v>
      </c>
      <c r="C79" s="1227">
        <f t="shared" si="5"/>
        <v>119047.61904761905</v>
      </c>
      <c r="D79" s="1227"/>
      <c r="E79" s="1227">
        <f t="shared" si="8"/>
        <v>1547619.0476190331</v>
      </c>
      <c r="F79" s="1227"/>
      <c r="G79" s="1227"/>
      <c r="H79" s="1228">
        <f t="shared" si="9"/>
        <v>1.9E-2</v>
      </c>
      <c r="I79" s="1228"/>
      <c r="J79" s="1227">
        <f t="shared" si="6"/>
        <v>2450.3968253968023</v>
      </c>
      <c r="K79" s="1227"/>
      <c r="L79" s="1227"/>
      <c r="M79" s="1227">
        <f t="shared" si="7"/>
        <v>121498.01587301586</v>
      </c>
      <c r="N79" s="1227"/>
      <c r="O79" s="1275"/>
    </row>
    <row r="80" spans="1:15" s="1198" customFormat="1" ht="11.25" customHeight="1" thickBot="1" x14ac:dyDescent="0.2">
      <c r="A80" s="1247"/>
      <c r="B80" s="1257">
        <v>72</v>
      </c>
      <c r="C80" s="1245">
        <f t="shared" si="5"/>
        <v>119047.61904761905</v>
      </c>
      <c r="D80" s="1245"/>
      <c r="E80" s="1245">
        <f t="shared" si="8"/>
        <v>1428571.4285714142</v>
      </c>
      <c r="F80" s="1245"/>
      <c r="G80" s="1245"/>
      <c r="H80" s="1258">
        <f t="shared" si="9"/>
        <v>1.9E-2</v>
      </c>
      <c r="I80" s="1258"/>
      <c r="J80" s="1245">
        <f t="shared" si="6"/>
        <v>2261.9047619047392</v>
      </c>
      <c r="K80" s="1245"/>
      <c r="L80" s="1245"/>
      <c r="M80" s="1245">
        <f t="shared" si="7"/>
        <v>121309.52380952379</v>
      </c>
      <c r="N80" s="1245"/>
      <c r="O80" s="1246"/>
    </row>
    <row r="81" spans="1:15" s="1198" customFormat="1" ht="11.25" customHeight="1" x14ac:dyDescent="0.15">
      <c r="A81" s="1218" t="s">
        <v>372</v>
      </c>
      <c r="B81" s="1260">
        <v>73</v>
      </c>
      <c r="C81" s="1261">
        <f t="shared" si="5"/>
        <v>119047.61904761905</v>
      </c>
      <c r="D81" s="1261"/>
      <c r="E81" s="1261">
        <f t="shared" si="8"/>
        <v>1309523.8095237953</v>
      </c>
      <c r="F81" s="1261"/>
      <c r="G81" s="1261"/>
      <c r="H81" s="1262">
        <f t="shared" si="9"/>
        <v>1.9E-2</v>
      </c>
      <c r="I81" s="1262"/>
      <c r="J81" s="1261">
        <f t="shared" si="6"/>
        <v>2073.4126984126756</v>
      </c>
      <c r="K81" s="1261"/>
      <c r="L81" s="1261"/>
      <c r="M81" s="1261">
        <f t="shared" si="7"/>
        <v>121121.03174603173</v>
      </c>
      <c r="N81" s="1261"/>
      <c r="O81" s="1278"/>
    </row>
    <row r="82" spans="1:15" s="1198" customFormat="1" ht="11.25" customHeight="1" x14ac:dyDescent="0.15">
      <c r="A82" s="1225"/>
      <c r="B82" s="1226">
        <v>74</v>
      </c>
      <c r="C82" s="1227">
        <f t="shared" si="5"/>
        <v>119047.61904761905</v>
      </c>
      <c r="D82" s="1227"/>
      <c r="E82" s="1227">
        <f t="shared" si="8"/>
        <v>1190476.1904761763</v>
      </c>
      <c r="F82" s="1227"/>
      <c r="G82" s="1227"/>
      <c r="H82" s="1228">
        <f t="shared" si="9"/>
        <v>1.9E-2</v>
      </c>
      <c r="I82" s="1228"/>
      <c r="J82" s="1227">
        <f t="shared" si="6"/>
        <v>1884.9206349206124</v>
      </c>
      <c r="K82" s="1227"/>
      <c r="L82" s="1227"/>
      <c r="M82" s="1227">
        <f t="shared" si="7"/>
        <v>120932.53968253966</v>
      </c>
      <c r="N82" s="1227"/>
      <c r="O82" s="1275"/>
    </row>
    <row r="83" spans="1:15" s="1198" customFormat="1" ht="11.25" customHeight="1" x14ac:dyDescent="0.15">
      <c r="A83" s="1225"/>
      <c r="B83" s="1226">
        <v>75</v>
      </c>
      <c r="C83" s="1227">
        <f t="shared" si="5"/>
        <v>119047.61904761905</v>
      </c>
      <c r="D83" s="1227"/>
      <c r="E83" s="1227">
        <f t="shared" si="8"/>
        <v>1071428.5714285574</v>
      </c>
      <c r="F83" s="1227"/>
      <c r="G83" s="1227"/>
      <c r="H83" s="1228">
        <f t="shared" si="9"/>
        <v>1.9E-2</v>
      </c>
      <c r="I83" s="1228"/>
      <c r="J83" s="1227">
        <f t="shared" si="6"/>
        <v>1696.428571428549</v>
      </c>
      <c r="K83" s="1227"/>
      <c r="L83" s="1227"/>
      <c r="M83" s="1227">
        <f t="shared" si="7"/>
        <v>120744.0476190476</v>
      </c>
      <c r="N83" s="1227"/>
      <c r="O83" s="1275"/>
    </row>
    <row r="84" spans="1:15" s="1198" customFormat="1" ht="11.25" customHeight="1" x14ac:dyDescent="0.15">
      <c r="A84" s="1225"/>
      <c r="B84" s="1226">
        <v>76</v>
      </c>
      <c r="C84" s="1227">
        <f t="shared" si="5"/>
        <v>119047.61904761905</v>
      </c>
      <c r="D84" s="1227"/>
      <c r="E84" s="1227">
        <f t="shared" si="8"/>
        <v>952380.95238093834</v>
      </c>
      <c r="F84" s="1227"/>
      <c r="G84" s="1227"/>
      <c r="H84" s="1228">
        <f t="shared" si="9"/>
        <v>1.9E-2</v>
      </c>
      <c r="I84" s="1228"/>
      <c r="J84" s="1227">
        <f t="shared" si="6"/>
        <v>1507.9365079364854</v>
      </c>
      <c r="K84" s="1227"/>
      <c r="L84" s="1227"/>
      <c r="M84" s="1227">
        <f t="shared" si="7"/>
        <v>120555.55555555553</v>
      </c>
      <c r="N84" s="1227"/>
      <c r="O84" s="1275"/>
    </row>
    <row r="85" spans="1:15" s="1198" customFormat="1" ht="11.25" customHeight="1" x14ac:dyDescent="0.15">
      <c r="A85" s="1225"/>
      <c r="B85" s="1226">
        <v>77</v>
      </c>
      <c r="C85" s="1227">
        <f t="shared" si="5"/>
        <v>119047.61904761905</v>
      </c>
      <c r="D85" s="1227"/>
      <c r="E85" s="1227">
        <f t="shared" si="8"/>
        <v>833333.33333331929</v>
      </c>
      <c r="F85" s="1227"/>
      <c r="G85" s="1227"/>
      <c r="H85" s="1228">
        <f t="shared" si="9"/>
        <v>1.9E-2</v>
      </c>
      <c r="I85" s="1228"/>
      <c r="J85" s="1227">
        <f t="shared" si="6"/>
        <v>1319.4444444444223</v>
      </c>
      <c r="K85" s="1227"/>
      <c r="L85" s="1227"/>
      <c r="M85" s="1227">
        <f t="shared" si="7"/>
        <v>120367.06349206348</v>
      </c>
      <c r="N85" s="1227"/>
      <c r="O85" s="1275"/>
    </row>
    <row r="86" spans="1:15" s="1198" customFormat="1" ht="11.25" customHeight="1" x14ac:dyDescent="0.15">
      <c r="A86" s="1225"/>
      <c r="B86" s="1226">
        <v>78</v>
      </c>
      <c r="C86" s="1227">
        <f t="shared" ref="C86:C92" si="10">+C85</f>
        <v>119047.61904761905</v>
      </c>
      <c r="D86" s="1227"/>
      <c r="E86" s="1227">
        <f t="shared" si="8"/>
        <v>714285.71428570023</v>
      </c>
      <c r="F86" s="1227"/>
      <c r="G86" s="1227"/>
      <c r="H86" s="1228">
        <f t="shared" si="9"/>
        <v>1.9E-2</v>
      </c>
      <c r="I86" s="1228"/>
      <c r="J86" s="1227">
        <f t="shared" si="6"/>
        <v>1130.9523809523587</v>
      </c>
      <c r="K86" s="1227"/>
      <c r="L86" s="1227"/>
      <c r="M86" s="1227">
        <f t="shared" si="7"/>
        <v>120178.57142857141</v>
      </c>
      <c r="N86" s="1227"/>
      <c r="O86" s="1275"/>
    </row>
    <row r="87" spans="1:15" s="1198" customFormat="1" ht="11.25" customHeight="1" x14ac:dyDescent="0.15">
      <c r="A87" s="1225"/>
      <c r="B87" s="1226">
        <v>79</v>
      </c>
      <c r="C87" s="1227">
        <f t="shared" si="10"/>
        <v>119047.61904761905</v>
      </c>
      <c r="D87" s="1227"/>
      <c r="E87" s="1227">
        <f t="shared" si="8"/>
        <v>595238.09523808118</v>
      </c>
      <c r="F87" s="1227"/>
      <c r="G87" s="1227"/>
      <c r="H87" s="1228">
        <f t="shared" si="9"/>
        <v>1.9E-2</v>
      </c>
      <c r="I87" s="1228"/>
      <c r="J87" s="1227">
        <f t="shared" si="6"/>
        <v>942.46031746029519</v>
      </c>
      <c r="K87" s="1227"/>
      <c r="L87" s="1227"/>
      <c r="M87" s="1227">
        <f t="shared" si="7"/>
        <v>119990.07936507935</v>
      </c>
      <c r="N87" s="1227"/>
      <c r="O87" s="1275"/>
    </row>
    <row r="88" spans="1:15" s="1198" customFormat="1" ht="11.25" customHeight="1" x14ac:dyDescent="0.15">
      <c r="A88" s="1225"/>
      <c r="B88" s="1226">
        <v>80</v>
      </c>
      <c r="C88" s="1227">
        <f t="shared" si="10"/>
        <v>119047.61904761905</v>
      </c>
      <c r="D88" s="1227"/>
      <c r="E88" s="1227">
        <f t="shared" si="8"/>
        <v>476190.47619046213</v>
      </c>
      <c r="F88" s="1227"/>
      <c r="G88" s="1227"/>
      <c r="H88" s="1228">
        <f t="shared" si="9"/>
        <v>1.9E-2</v>
      </c>
      <c r="I88" s="1228"/>
      <c r="J88" s="1227">
        <f t="shared" si="6"/>
        <v>753.96825396823169</v>
      </c>
      <c r="K88" s="1227"/>
      <c r="L88" s="1227"/>
      <c r="M88" s="1227">
        <f t="shared" si="7"/>
        <v>119801.58730158728</v>
      </c>
      <c r="N88" s="1227"/>
      <c r="O88" s="1275"/>
    </row>
    <row r="89" spans="1:15" s="1198" customFormat="1" ht="11.25" customHeight="1" x14ac:dyDescent="0.15">
      <c r="A89" s="1225"/>
      <c r="B89" s="1226">
        <v>81</v>
      </c>
      <c r="C89" s="1227">
        <f t="shared" si="10"/>
        <v>119047.61904761905</v>
      </c>
      <c r="D89" s="1227"/>
      <c r="E89" s="1227">
        <f t="shared" si="8"/>
        <v>357142.85714284307</v>
      </c>
      <c r="F89" s="1227"/>
      <c r="G89" s="1227"/>
      <c r="H89" s="1228">
        <f t="shared" si="9"/>
        <v>1.9E-2</v>
      </c>
      <c r="I89" s="1228"/>
      <c r="J89" s="1227">
        <f t="shared" si="6"/>
        <v>565.4761904761682</v>
      </c>
      <c r="K89" s="1227"/>
      <c r="L89" s="1227"/>
      <c r="M89" s="1227">
        <f t="shared" si="7"/>
        <v>119613.09523809522</v>
      </c>
      <c r="N89" s="1227"/>
      <c r="O89" s="1275"/>
    </row>
    <row r="90" spans="1:15" s="1198" customFormat="1" ht="11.25" customHeight="1" x14ac:dyDescent="0.15">
      <c r="A90" s="1225"/>
      <c r="B90" s="1226">
        <v>82</v>
      </c>
      <c r="C90" s="1227">
        <f t="shared" si="10"/>
        <v>119047.61904761905</v>
      </c>
      <c r="D90" s="1227"/>
      <c r="E90" s="1227">
        <f t="shared" si="8"/>
        <v>238095.23809522402</v>
      </c>
      <c r="F90" s="1227"/>
      <c r="G90" s="1227"/>
      <c r="H90" s="1228">
        <f t="shared" si="9"/>
        <v>1.9E-2</v>
      </c>
      <c r="I90" s="1228"/>
      <c r="J90" s="1227">
        <f t="shared" si="6"/>
        <v>376.98412698410471</v>
      </c>
      <c r="K90" s="1227"/>
      <c r="L90" s="1227"/>
      <c r="M90" s="1227">
        <f t="shared" si="7"/>
        <v>119424.60317460315</v>
      </c>
      <c r="N90" s="1227"/>
      <c r="O90" s="1275"/>
    </row>
    <row r="91" spans="1:15" s="1198" customFormat="1" ht="11.25" customHeight="1" x14ac:dyDescent="0.15">
      <c r="A91" s="1225"/>
      <c r="B91" s="1226">
        <v>83</v>
      </c>
      <c r="C91" s="1227">
        <f t="shared" si="10"/>
        <v>119047.61904761905</v>
      </c>
      <c r="D91" s="1227"/>
      <c r="E91" s="1227">
        <f t="shared" si="8"/>
        <v>119047.61904760497</v>
      </c>
      <c r="F91" s="1227"/>
      <c r="G91" s="1227"/>
      <c r="H91" s="1228">
        <f t="shared" si="9"/>
        <v>1.9E-2</v>
      </c>
      <c r="I91" s="1228"/>
      <c r="J91" s="1227">
        <f t="shared" si="6"/>
        <v>188.49206349204121</v>
      </c>
      <c r="K91" s="1227"/>
      <c r="L91" s="1227"/>
      <c r="M91" s="1227">
        <f t="shared" si="7"/>
        <v>119236.11111111109</v>
      </c>
      <c r="N91" s="1227"/>
      <c r="O91" s="1275"/>
    </row>
    <row r="92" spans="1:15" s="1198" customFormat="1" ht="11.25" customHeight="1" thickBot="1" x14ac:dyDescent="0.2">
      <c r="A92" s="1247"/>
      <c r="B92" s="1248">
        <v>84</v>
      </c>
      <c r="C92" s="1249">
        <f t="shared" si="10"/>
        <v>119047.61904761905</v>
      </c>
      <c r="D92" s="1249"/>
      <c r="E92" s="1249">
        <f t="shared" si="8"/>
        <v>-1.4086253941059113E-8</v>
      </c>
      <c r="F92" s="1249"/>
      <c r="G92" s="1249"/>
      <c r="H92" s="1250">
        <f t="shared" si="9"/>
        <v>1.9E-2</v>
      </c>
      <c r="I92" s="1250"/>
      <c r="J92" s="1249">
        <f t="shared" si="6"/>
        <v>-2.2303235406676928E-11</v>
      </c>
      <c r="K92" s="1249"/>
      <c r="L92" s="1249"/>
      <c r="M92" s="1249">
        <f t="shared" si="7"/>
        <v>119047.61904761902</v>
      </c>
      <c r="N92" s="1249"/>
      <c r="O92" s="1276"/>
    </row>
    <row r="93" spans="1:15" ht="12" customHeight="1" x14ac:dyDescent="0.15"/>
  </sheetData>
  <mergeCells count="441">
    <mergeCell ref="C92:D92"/>
    <mergeCell ref="E92:G92"/>
    <mergeCell ref="H92:I92"/>
    <mergeCell ref="J92:L92"/>
    <mergeCell ref="M92:O92"/>
    <mergeCell ref="C90:D90"/>
    <mergeCell ref="E90:G90"/>
    <mergeCell ref="H90:I90"/>
    <mergeCell ref="J90:L90"/>
    <mergeCell ref="M90:O90"/>
    <mergeCell ref="C91:D91"/>
    <mergeCell ref="E91:G91"/>
    <mergeCell ref="H91:I91"/>
    <mergeCell ref="J91:L91"/>
    <mergeCell ref="M91:O91"/>
    <mergeCell ref="C88:D88"/>
    <mergeCell ref="E88:G88"/>
    <mergeCell ref="H88:I88"/>
    <mergeCell ref="J88:L88"/>
    <mergeCell ref="M88:O88"/>
    <mergeCell ref="C89:D89"/>
    <mergeCell ref="E89:G89"/>
    <mergeCell ref="H89:I89"/>
    <mergeCell ref="J89:L89"/>
    <mergeCell ref="M89:O89"/>
    <mergeCell ref="C86:D86"/>
    <mergeCell ref="E86:G86"/>
    <mergeCell ref="H86:I86"/>
    <mergeCell ref="J86:L86"/>
    <mergeCell ref="M86:O86"/>
    <mergeCell ref="C87:D87"/>
    <mergeCell ref="E87:G87"/>
    <mergeCell ref="H87:I87"/>
    <mergeCell ref="J87:L87"/>
    <mergeCell ref="M87:O87"/>
    <mergeCell ref="C84:D84"/>
    <mergeCell ref="E84:G84"/>
    <mergeCell ref="H84:I84"/>
    <mergeCell ref="J84:L84"/>
    <mergeCell ref="M84:O84"/>
    <mergeCell ref="C85:D85"/>
    <mergeCell ref="E85:G85"/>
    <mergeCell ref="H85:I85"/>
    <mergeCell ref="J85:L85"/>
    <mergeCell ref="M85:O85"/>
    <mergeCell ref="M82:O82"/>
    <mergeCell ref="C83:D83"/>
    <mergeCell ref="E83:G83"/>
    <mergeCell ref="H83:I83"/>
    <mergeCell ref="J83:L83"/>
    <mergeCell ref="M83:O83"/>
    <mergeCell ref="A81:A92"/>
    <mergeCell ref="C81:D81"/>
    <mergeCell ref="E81:G81"/>
    <mergeCell ref="H81:I81"/>
    <mergeCell ref="J81:L81"/>
    <mergeCell ref="M81:O81"/>
    <mergeCell ref="C82:D82"/>
    <mergeCell ref="E82:G82"/>
    <mergeCell ref="H82:I82"/>
    <mergeCell ref="J82:L82"/>
    <mergeCell ref="C79:D79"/>
    <mergeCell ref="E79:G79"/>
    <mergeCell ref="H79:I79"/>
    <mergeCell ref="J79:L79"/>
    <mergeCell ref="M79:O79"/>
    <mergeCell ref="C80:D80"/>
    <mergeCell ref="E80:G80"/>
    <mergeCell ref="H80:I80"/>
    <mergeCell ref="J80:L80"/>
    <mergeCell ref="M80:O80"/>
    <mergeCell ref="C77:D77"/>
    <mergeCell ref="E77:G77"/>
    <mergeCell ref="H77:I77"/>
    <mergeCell ref="J77:L77"/>
    <mergeCell ref="M77:O77"/>
    <mergeCell ref="C78:D78"/>
    <mergeCell ref="E78:G78"/>
    <mergeCell ref="H78:I78"/>
    <mergeCell ref="J78:L78"/>
    <mergeCell ref="M78:O78"/>
    <mergeCell ref="C75:D75"/>
    <mergeCell ref="E75:G75"/>
    <mergeCell ref="H75:I75"/>
    <mergeCell ref="J75:L75"/>
    <mergeCell ref="M75:O75"/>
    <mergeCell ref="C76:D76"/>
    <mergeCell ref="E76:G76"/>
    <mergeCell ref="H76:I76"/>
    <mergeCell ref="J76:L76"/>
    <mergeCell ref="M76:O76"/>
    <mergeCell ref="C73:D73"/>
    <mergeCell ref="E73:G73"/>
    <mergeCell ref="H73:I73"/>
    <mergeCell ref="J73:L73"/>
    <mergeCell ref="M73:O73"/>
    <mergeCell ref="C74:D74"/>
    <mergeCell ref="E74:G74"/>
    <mergeCell ref="H74:I74"/>
    <mergeCell ref="J74:L74"/>
    <mergeCell ref="M74:O74"/>
    <mergeCell ref="C71:D71"/>
    <mergeCell ref="E71:G71"/>
    <mergeCell ref="H71:I71"/>
    <mergeCell ref="J71:L71"/>
    <mergeCell ref="M71:O71"/>
    <mergeCell ref="C72:D72"/>
    <mergeCell ref="E72:G72"/>
    <mergeCell ref="H72:I72"/>
    <mergeCell ref="J72:L72"/>
    <mergeCell ref="M72:O72"/>
    <mergeCell ref="M69:O69"/>
    <mergeCell ref="C70:D70"/>
    <mergeCell ref="E70:G70"/>
    <mergeCell ref="H70:I70"/>
    <mergeCell ref="J70:L70"/>
    <mergeCell ref="M70:O70"/>
    <mergeCell ref="C68:D68"/>
    <mergeCell ref="E68:G68"/>
    <mergeCell ref="H68:I68"/>
    <mergeCell ref="J68:L68"/>
    <mergeCell ref="M68:O68"/>
    <mergeCell ref="A69:A80"/>
    <mergeCell ref="C69:D69"/>
    <mergeCell ref="E69:G69"/>
    <mergeCell ref="H69:I69"/>
    <mergeCell ref="J69:L69"/>
    <mergeCell ref="C66:D66"/>
    <mergeCell ref="E66:G66"/>
    <mergeCell ref="H66:I66"/>
    <mergeCell ref="J66:L66"/>
    <mergeCell ref="M66:O66"/>
    <mergeCell ref="C67:D67"/>
    <mergeCell ref="E67:G67"/>
    <mergeCell ref="H67:I67"/>
    <mergeCell ref="J67:L67"/>
    <mergeCell ref="M67:O67"/>
    <mergeCell ref="C64:D64"/>
    <mergeCell ref="E64:G64"/>
    <mergeCell ref="H64:I64"/>
    <mergeCell ref="J64:L64"/>
    <mergeCell ref="M64:O64"/>
    <mergeCell ref="C65:D65"/>
    <mergeCell ref="E65:G65"/>
    <mergeCell ref="H65:I65"/>
    <mergeCell ref="J65:L65"/>
    <mergeCell ref="M65:O65"/>
    <mergeCell ref="C62:D62"/>
    <mergeCell ref="E62:G62"/>
    <mergeCell ref="H62:I62"/>
    <mergeCell ref="J62:L62"/>
    <mergeCell ref="M62:O62"/>
    <mergeCell ref="C63:D63"/>
    <mergeCell ref="E63:G63"/>
    <mergeCell ref="H63:I63"/>
    <mergeCell ref="J63:L63"/>
    <mergeCell ref="M63:O63"/>
    <mergeCell ref="C60:D60"/>
    <mergeCell ref="E60:G60"/>
    <mergeCell ref="H60:I60"/>
    <mergeCell ref="J60:L60"/>
    <mergeCell ref="M60:O60"/>
    <mergeCell ref="C61:D61"/>
    <mergeCell ref="E61:G61"/>
    <mergeCell ref="H61:I61"/>
    <mergeCell ref="J61:L61"/>
    <mergeCell ref="M61:O61"/>
    <mergeCell ref="M58:O58"/>
    <mergeCell ref="C59:D59"/>
    <mergeCell ref="E59:G59"/>
    <mergeCell ref="H59:I59"/>
    <mergeCell ref="J59:L59"/>
    <mergeCell ref="M59:O59"/>
    <mergeCell ref="A57:A68"/>
    <mergeCell ref="C57:D57"/>
    <mergeCell ref="E57:G57"/>
    <mergeCell ref="H57:I57"/>
    <mergeCell ref="J57:L57"/>
    <mergeCell ref="M57:O57"/>
    <mergeCell ref="C58:D58"/>
    <mergeCell ref="E58:G58"/>
    <mergeCell ref="H58:I58"/>
    <mergeCell ref="J58:L58"/>
    <mergeCell ref="C55:D55"/>
    <mergeCell ref="E55:G55"/>
    <mergeCell ref="H55:I55"/>
    <mergeCell ref="J55:L55"/>
    <mergeCell ref="M55:O55"/>
    <mergeCell ref="C56:D56"/>
    <mergeCell ref="E56:G56"/>
    <mergeCell ref="H56:I56"/>
    <mergeCell ref="J56:L56"/>
    <mergeCell ref="M56:O56"/>
    <mergeCell ref="C53:D53"/>
    <mergeCell ref="E53:G53"/>
    <mergeCell ref="H53:I53"/>
    <mergeCell ref="J53:L53"/>
    <mergeCell ref="M53:O53"/>
    <mergeCell ref="C54:D54"/>
    <mergeCell ref="E54:G54"/>
    <mergeCell ref="H54:I54"/>
    <mergeCell ref="J54:L54"/>
    <mergeCell ref="M54:O54"/>
    <mergeCell ref="C51:D51"/>
    <mergeCell ref="E51:G51"/>
    <mergeCell ref="H51:I51"/>
    <mergeCell ref="J51:L51"/>
    <mergeCell ref="M51:O51"/>
    <mergeCell ref="C52:D52"/>
    <mergeCell ref="E52:G52"/>
    <mergeCell ref="H52:I52"/>
    <mergeCell ref="J52:L52"/>
    <mergeCell ref="M52:O52"/>
    <mergeCell ref="C49:D49"/>
    <mergeCell ref="E49:G49"/>
    <mergeCell ref="H49:I49"/>
    <mergeCell ref="J49:L49"/>
    <mergeCell ref="M49:O49"/>
    <mergeCell ref="C50:D50"/>
    <mergeCell ref="E50:G50"/>
    <mergeCell ref="H50:I50"/>
    <mergeCell ref="J50:L50"/>
    <mergeCell ref="M50:O50"/>
    <mergeCell ref="C47:D47"/>
    <mergeCell ref="E47:G47"/>
    <mergeCell ref="H47:I47"/>
    <mergeCell ref="J47:L47"/>
    <mergeCell ref="M47:O47"/>
    <mergeCell ref="C48:D48"/>
    <mergeCell ref="E48:G48"/>
    <mergeCell ref="H48:I48"/>
    <mergeCell ref="J48:L48"/>
    <mergeCell ref="M48:O48"/>
    <mergeCell ref="M45:O45"/>
    <mergeCell ref="C46:D46"/>
    <mergeCell ref="E46:G46"/>
    <mergeCell ref="H46:I46"/>
    <mergeCell ref="J46:L46"/>
    <mergeCell ref="M46:O46"/>
    <mergeCell ref="C44:D44"/>
    <mergeCell ref="E44:G44"/>
    <mergeCell ref="H44:I44"/>
    <mergeCell ref="J44:L44"/>
    <mergeCell ref="M44:O44"/>
    <mergeCell ref="A45:A56"/>
    <mergeCell ref="C45:D45"/>
    <mergeCell ref="E45:G45"/>
    <mergeCell ref="H45:I45"/>
    <mergeCell ref="J45:L45"/>
    <mergeCell ref="C42:D42"/>
    <mergeCell ref="E42:G42"/>
    <mergeCell ref="H42:I42"/>
    <mergeCell ref="J42:L42"/>
    <mergeCell ref="M42:O42"/>
    <mergeCell ref="C43:D43"/>
    <mergeCell ref="E43:G43"/>
    <mergeCell ref="H43:I43"/>
    <mergeCell ref="J43:L43"/>
    <mergeCell ref="M43:O43"/>
    <mergeCell ref="C40:D40"/>
    <mergeCell ref="E40:G40"/>
    <mergeCell ref="H40:I40"/>
    <mergeCell ref="J40:L40"/>
    <mergeCell ref="M40:O40"/>
    <mergeCell ref="C41:D41"/>
    <mergeCell ref="E41:G41"/>
    <mergeCell ref="H41:I41"/>
    <mergeCell ref="J41:L41"/>
    <mergeCell ref="M41:O41"/>
    <mergeCell ref="C38:D38"/>
    <mergeCell ref="E38:G38"/>
    <mergeCell ref="H38:I38"/>
    <mergeCell ref="J38:L38"/>
    <mergeCell ref="M38:O38"/>
    <mergeCell ref="C39:D39"/>
    <mergeCell ref="E39:G39"/>
    <mergeCell ref="H39:I39"/>
    <mergeCell ref="J39:L39"/>
    <mergeCell ref="M39:O39"/>
    <mergeCell ref="C36:D36"/>
    <mergeCell ref="E36:G36"/>
    <mergeCell ref="H36:I36"/>
    <mergeCell ref="J36:L36"/>
    <mergeCell ref="M36:O36"/>
    <mergeCell ref="C37:D37"/>
    <mergeCell ref="E37:G37"/>
    <mergeCell ref="H37:I37"/>
    <mergeCell ref="J37:L37"/>
    <mergeCell ref="M37:O37"/>
    <mergeCell ref="M34:O34"/>
    <mergeCell ref="C35:D35"/>
    <mergeCell ref="E35:G35"/>
    <mergeCell ref="H35:I35"/>
    <mergeCell ref="J35:L35"/>
    <mergeCell ref="M35:O35"/>
    <mergeCell ref="A33:A44"/>
    <mergeCell ref="C33:D33"/>
    <mergeCell ref="E33:G33"/>
    <mergeCell ref="H33:I33"/>
    <mergeCell ref="J33:L33"/>
    <mergeCell ref="M33:O33"/>
    <mergeCell ref="C34:D34"/>
    <mergeCell ref="E34:G34"/>
    <mergeCell ref="H34:I34"/>
    <mergeCell ref="J34:L34"/>
    <mergeCell ref="C31:D31"/>
    <mergeCell ref="E31:G31"/>
    <mergeCell ref="H31:I31"/>
    <mergeCell ref="J31:L31"/>
    <mergeCell ref="M31:O31"/>
    <mergeCell ref="C32:D32"/>
    <mergeCell ref="E32:G32"/>
    <mergeCell ref="H32:I32"/>
    <mergeCell ref="J32:L32"/>
    <mergeCell ref="M32:O32"/>
    <mergeCell ref="C29:D29"/>
    <mergeCell ref="E29:G29"/>
    <mergeCell ref="H29:I29"/>
    <mergeCell ref="J29:L29"/>
    <mergeCell ref="M29:O29"/>
    <mergeCell ref="C30:D30"/>
    <mergeCell ref="E30:G30"/>
    <mergeCell ref="H30:I30"/>
    <mergeCell ref="J30:L30"/>
    <mergeCell ref="M30:O30"/>
    <mergeCell ref="C27:D27"/>
    <mergeCell ref="E27:G27"/>
    <mergeCell ref="H27:I27"/>
    <mergeCell ref="J27:L27"/>
    <mergeCell ref="M27:O27"/>
    <mergeCell ref="C28:D28"/>
    <mergeCell ref="E28:G28"/>
    <mergeCell ref="H28:I28"/>
    <mergeCell ref="J28:L28"/>
    <mergeCell ref="M28:O28"/>
    <mergeCell ref="C25:D25"/>
    <mergeCell ref="E25:G25"/>
    <mergeCell ref="H25:I25"/>
    <mergeCell ref="J25:L25"/>
    <mergeCell ref="M25:O25"/>
    <mergeCell ref="C26:D26"/>
    <mergeCell ref="E26:G26"/>
    <mergeCell ref="H26:I26"/>
    <mergeCell ref="J26:L26"/>
    <mergeCell ref="M26:O26"/>
    <mergeCell ref="C23:D23"/>
    <mergeCell ref="E23:G23"/>
    <mergeCell ref="H23:I23"/>
    <mergeCell ref="J23:L23"/>
    <mergeCell ref="M23:O23"/>
    <mergeCell ref="C24:D24"/>
    <mergeCell ref="E24:G24"/>
    <mergeCell ref="H24:I24"/>
    <mergeCell ref="J24:L24"/>
    <mergeCell ref="M24:O24"/>
    <mergeCell ref="M21:O21"/>
    <mergeCell ref="C22:D22"/>
    <mergeCell ref="E22:G22"/>
    <mergeCell ref="H22:I22"/>
    <mergeCell ref="J22:L22"/>
    <mergeCell ref="M22:O22"/>
    <mergeCell ref="C20:D20"/>
    <mergeCell ref="E20:G20"/>
    <mergeCell ref="H20:I20"/>
    <mergeCell ref="J20:L20"/>
    <mergeCell ref="M20:O20"/>
    <mergeCell ref="A21:A32"/>
    <mergeCell ref="C21:D21"/>
    <mergeCell ref="E21:G21"/>
    <mergeCell ref="H21:I21"/>
    <mergeCell ref="J21:L21"/>
    <mergeCell ref="C18:D18"/>
    <mergeCell ref="E18:G18"/>
    <mergeCell ref="H18:I18"/>
    <mergeCell ref="J18:L18"/>
    <mergeCell ref="M18:O18"/>
    <mergeCell ref="C19:D19"/>
    <mergeCell ref="E19:G19"/>
    <mergeCell ref="H19:I19"/>
    <mergeCell ref="J19:L19"/>
    <mergeCell ref="M19:O19"/>
    <mergeCell ref="C16:D16"/>
    <mergeCell ref="E16:G16"/>
    <mergeCell ref="H16:I16"/>
    <mergeCell ref="J16:L16"/>
    <mergeCell ref="M16:O16"/>
    <mergeCell ref="C17:D17"/>
    <mergeCell ref="E17:G17"/>
    <mergeCell ref="H17:I17"/>
    <mergeCell ref="J17:L17"/>
    <mergeCell ref="M17:O17"/>
    <mergeCell ref="C14:D14"/>
    <mergeCell ref="E14:G14"/>
    <mergeCell ref="H14:I14"/>
    <mergeCell ref="J14:L14"/>
    <mergeCell ref="M14:O14"/>
    <mergeCell ref="C15:D15"/>
    <mergeCell ref="E15:G15"/>
    <mergeCell ref="H15:I15"/>
    <mergeCell ref="J15:L15"/>
    <mergeCell ref="M15:O15"/>
    <mergeCell ref="C12:D12"/>
    <mergeCell ref="E12:G12"/>
    <mergeCell ref="H12:I12"/>
    <mergeCell ref="J12:L12"/>
    <mergeCell ref="M12:O12"/>
    <mergeCell ref="C13:D13"/>
    <mergeCell ref="E13:G13"/>
    <mergeCell ref="H13:I13"/>
    <mergeCell ref="J13:L13"/>
    <mergeCell ref="M13:O13"/>
    <mergeCell ref="J10:L10"/>
    <mergeCell ref="M10:O10"/>
    <mergeCell ref="C11:D11"/>
    <mergeCell ref="E11:G11"/>
    <mergeCell ref="H11:I11"/>
    <mergeCell ref="J11:L11"/>
    <mergeCell ref="M11:O11"/>
    <mergeCell ref="M8:O8"/>
    <mergeCell ref="A9:A20"/>
    <mergeCell ref="C9:D9"/>
    <mergeCell ref="E9:G9"/>
    <mergeCell ref="H9:I9"/>
    <mergeCell ref="J9:L9"/>
    <mergeCell ref="M9:O9"/>
    <mergeCell ref="C10:D10"/>
    <mergeCell ref="E10:G10"/>
    <mergeCell ref="H10:I10"/>
    <mergeCell ref="B6:C6"/>
    <mergeCell ref="J6:K6"/>
    <mergeCell ref="C8:D8"/>
    <mergeCell ref="E8:G8"/>
    <mergeCell ref="H8:I8"/>
    <mergeCell ref="J8:L8"/>
    <mergeCell ref="A2:B2"/>
    <mergeCell ref="B4:C4"/>
    <mergeCell ref="E4:F4"/>
    <mergeCell ref="J4:K4"/>
    <mergeCell ref="B5:C5"/>
    <mergeCell ref="E5:F5"/>
    <mergeCell ref="J5:K5"/>
  </mergeCells>
  <phoneticPr fontId="5"/>
  <printOptions horizontalCentered="1" verticalCentered="1"/>
  <pageMargins left="0.59055118110236227" right="0.59055118110236227" top="0.78740157480314965" bottom="0.39370078740157483" header="0.51181102362204722" footer="0.51181102362204722"/>
  <pageSetup paperSize="9" scale="8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様式(ﾌﾟﾙﾀﾞｳﾝ無し) </vt:lpstr>
      <vt:lpstr>様式(ﾌﾟﾙﾀﾞｳﾝ有り) </vt:lpstr>
      <vt:lpstr>元金均等（据置１年）</vt:lpstr>
      <vt:lpstr>元金均等（据置なし） </vt:lpstr>
      <vt:lpstr>'様式(ﾌﾟﾙﾀﾞｳﾝ無し) '!Print_Area</vt:lpstr>
      <vt:lpstr>'様式(ﾌﾟﾙﾀﾞｳﾝ有り)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cgc41</dc:creator>
  <cp:lastModifiedBy>cgc41</cp:lastModifiedBy>
  <dcterms:created xsi:type="dcterms:W3CDTF">2025-05-09T03:49:55Z</dcterms:created>
  <dcterms:modified xsi:type="dcterms:W3CDTF">2025-05-09T03:52:09Z</dcterms:modified>
</cp:coreProperties>
</file>